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Орлова\питание\2024-2025\"/>
    </mc:Choice>
  </mc:AlternateContent>
  <xr:revisionPtr revIDLastSave="0" documentId="8_{E62D732C-A4BF-48B8-A0D4-0CE9A933C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Лист1!$E$1:$E$168</definedName>
  </definedNames>
  <calcPr calcId="181029"/>
</workbook>
</file>

<file path=xl/calcChain.xml><?xml version="1.0" encoding="utf-8"?>
<calcChain xmlns="http://schemas.openxmlformats.org/spreadsheetml/2006/main">
  <c r="L166" i="1" l="1"/>
  <c r="I166" i="1"/>
  <c r="H166" i="1"/>
  <c r="J165" i="1"/>
  <c r="I165" i="1"/>
  <c r="H165" i="1"/>
  <c r="G165" i="1"/>
  <c r="F165" i="1"/>
  <c r="J158" i="1"/>
  <c r="J166" i="1" s="1"/>
  <c r="I158" i="1"/>
  <c r="H158" i="1"/>
  <c r="G158" i="1"/>
  <c r="G166" i="1" s="1"/>
  <c r="F158" i="1"/>
  <c r="F166" i="1" s="1"/>
  <c r="L151" i="1"/>
  <c r="B151" i="1"/>
  <c r="A151" i="1"/>
  <c r="J150" i="1"/>
  <c r="I150" i="1"/>
  <c r="H150" i="1"/>
  <c r="G150" i="1"/>
  <c r="F150" i="1"/>
  <c r="B143" i="1"/>
  <c r="A143" i="1"/>
  <c r="J142" i="1"/>
  <c r="J151" i="1" s="1"/>
  <c r="I142" i="1"/>
  <c r="I151" i="1" s="1"/>
  <c r="H142" i="1"/>
  <c r="H151" i="1" s="1"/>
  <c r="G142" i="1"/>
  <c r="G151" i="1" s="1"/>
  <c r="F142" i="1"/>
  <c r="F151" i="1" s="1"/>
  <c r="L136" i="1"/>
  <c r="I136" i="1"/>
  <c r="H136" i="1"/>
  <c r="J135" i="1"/>
  <c r="I135" i="1"/>
  <c r="H135" i="1"/>
  <c r="G135" i="1"/>
  <c r="F135" i="1"/>
  <c r="J126" i="1"/>
  <c r="J136" i="1" s="1"/>
  <c r="I126" i="1"/>
  <c r="H126" i="1"/>
  <c r="G126" i="1"/>
  <c r="G136" i="1" s="1"/>
  <c r="F126" i="1"/>
  <c r="F136" i="1" s="1"/>
  <c r="L120" i="1"/>
  <c r="B120" i="1"/>
  <c r="A120" i="1"/>
  <c r="J119" i="1"/>
  <c r="I119" i="1"/>
  <c r="H119" i="1"/>
  <c r="G119" i="1"/>
  <c r="F119" i="1"/>
  <c r="B111" i="1"/>
  <c r="A111" i="1"/>
  <c r="J110" i="1"/>
  <c r="J120" i="1" s="1"/>
  <c r="I110" i="1"/>
  <c r="I120" i="1" s="1"/>
  <c r="H110" i="1"/>
  <c r="H120" i="1" s="1"/>
  <c r="G110" i="1"/>
  <c r="G120" i="1" s="1"/>
  <c r="F110" i="1"/>
  <c r="F120" i="1" s="1"/>
  <c r="L104" i="1"/>
  <c r="I104" i="1"/>
  <c r="H104" i="1"/>
  <c r="B104" i="1"/>
  <c r="A104" i="1"/>
  <c r="J103" i="1"/>
  <c r="J104" i="1" s="1"/>
  <c r="I103" i="1"/>
  <c r="H103" i="1"/>
  <c r="G103" i="1"/>
  <c r="F103" i="1"/>
  <c r="A97" i="1"/>
  <c r="B96" i="1"/>
  <c r="A96" i="1"/>
  <c r="J95" i="1"/>
  <c r="I95" i="1"/>
  <c r="H95" i="1"/>
  <c r="G95" i="1"/>
  <c r="G104" i="1" s="1"/>
  <c r="F95" i="1"/>
  <c r="F104" i="1" s="1"/>
  <c r="L88" i="1"/>
  <c r="J88" i="1"/>
  <c r="I88" i="1"/>
  <c r="F88" i="1"/>
  <c r="B88" i="1"/>
  <c r="A88" i="1"/>
  <c r="J87" i="1"/>
  <c r="I87" i="1"/>
  <c r="H87" i="1"/>
  <c r="G87" i="1"/>
  <c r="F87" i="1"/>
  <c r="B79" i="1"/>
  <c r="A79" i="1"/>
  <c r="J78" i="1"/>
  <c r="I78" i="1"/>
  <c r="H78" i="1"/>
  <c r="H88" i="1" s="1"/>
  <c r="G78" i="1"/>
  <c r="G88" i="1" s="1"/>
  <c r="F78" i="1"/>
  <c r="L71" i="1"/>
  <c r="F71" i="1"/>
  <c r="B71" i="1"/>
  <c r="A71" i="1"/>
  <c r="J70" i="1"/>
  <c r="I70" i="1"/>
  <c r="H70" i="1"/>
  <c r="G70" i="1"/>
  <c r="F70" i="1"/>
  <c r="B61" i="1"/>
  <c r="A61" i="1"/>
  <c r="J60" i="1"/>
  <c r="J71" i="1" s="1"/>
  <c r="I60" i="1"/>
  <c r="I71" i="1" s="1"/>
  <c r="H60" i="1"/>
  <c r="H71" i="1" s="1"/>
  <c r="G60" i="1"/>
  <c r="G71" i="1" s="1"/>
  <c r="F60" i="1"/>
  <c r="L53" i="1"/>
  <c r="J53" i="1"/>
  <c r="I53" i="1"/>
  <c r="B53" i="1"/>
  <c r="A53" i="1"/>
  <c r="J52" i="1"/>
  <c r="I52" i="1"/>
  <c r="H52" i="1"/>
  <c r="G52" i="1"/>
  <c r="F52" i="1"/>
  <c r="B44" i="1"/>
  <c r="A44" i="1"/>
  <c r="J43" i="1"/>
  <c r="I43" i="1"/>
  <c r="H43" i="1"/>
  <c r="H53" i="1" s="1"/>
  <c r="G43" i="1"/>
  <c r="G53" i="1" s="1"/>
  <c r="F43" i="1"/>
  <c r="F53" i="1" s="1"/>
  <c r="L37" i="1"/>
  <c r="J37" i="1"/>
  <c r="I37" i="1"/>
  <c r="F37" i="1"/>
  <c r="B37" i="1"/>
  <c r="A37" i="1"/>
  <c r="J36" i="1"/>
  <c r="I36" i="1"/>
  <c r="H36" i="1"/>
  <c r="G36" i="1"/>
  <c r="F36" i="1"/>
  <c r="B28" i="1"/>
  <c r="A28" i="1"/>
  <c r="J27" i="1"/>
  <c r="I27" i="1"/>
  <c r="H27" i="1"/>
  <c r="H37" i="1" s="1"/>
  <c r="G27" i="1"/>
  <c r="G37" i="1" s="1"/>
  <c r="F27" i="1"/>
  <c r="L21" i="1"/>
  <c r="L168" i="1" s="1"/>
  <c r="F21" i="1"/>
  <c r="B21" i="1"/>
  <c r="A21" i="1"/>
  <c r="J20" i="1"/>
  <c r="I20" i="1"/>
  <c r="H20" i="1"/>
  <c r="G20" i="1"/>
  <c r="F20" i="1"/>
  <c r="B12" i="1"/>
  <c r="A12" i="1"/>
  <c r="J11" i="1"/>
  <c r="J21" i="1" s="1"/>
  <c r="I11" i="1"/>
  <c r="I21" i="1" s="1"/>
  <c r="I168" i="1" s="1"/>
  <c r="H11" i="1"/>
  <c r="H21" i="1" s="1"/>
  <c r="G11" i="1"/>
  <c r="G21" i="1" s="1"/>
  <c r="F11" i="1"/>
  <c r="F168" i="1" l="1"/>
  <c r="J168" i="1"/>
  <c r="G168" i="1"/>
  <c r="H168" i="1"/>
</calcChain>
</file>

<file path=xl/sharedStrings.xml><?xml version="1.0" encoding="utf-8"?>
<sst xmlns="http://schemas.openxmlformats.org/spreadsheetml/2006/main" count="314" uniqueCount="125">
  <si>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</si>
  <si>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</si>
  <si>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</si>
  <si>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</si>
  <si>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</si>
  <si>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</si>
  <si>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</si>
  <si>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</si>
  <si>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</si>
  <si>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</si>
  <si>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</si>
  <si>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</si>
  <si>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</si>
  <si>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</si>
  <si>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</si>
  <si>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</si>
  <si>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</si>
  <si>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</si>
  <si>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</si>
  <si>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</si>
  <si>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</si>
  <si>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</si>
  <si>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</si>
  <si>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</si>
  <si>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</si>
  <si>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</si>
  <si>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</si>
  <si>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</si>
  <si>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</si>
  <si>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</si>
  <si>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</si>
  <si>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</si>
  <si>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</si>
  <si>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</si>
  <si>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</si>
  <si>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</si>
  <si>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</si>
  <si>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</si>
  <si>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</si>
  <si>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</si>
  <si>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</si>
  <si>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</si>
  <si>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</si>
  <si>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</si>
  <si>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</si>
  <si>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</si>
  <si>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</si>
  <si>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</si>
  <si>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</si>
  <si>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</si>
  <si>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</si>
  <si>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</si>
  <si>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</si>
  <si>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</si>
  <si>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</si>
  <si>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сладкое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</si>
  <si>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</si>
  <si>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</si>
  <si>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</si>
  <si>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</si>
  <si>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Компот из ягод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</si>
  <si>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</si>
  <si>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</si>
  <si>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</si>
  <si>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</si>
  <si>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</si>
  <si>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</si>
  <si>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</si>
  <si>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</si>
  <si>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</si>
  <si>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</si>
  <si>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</si>
  <si>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</si>
  <si>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</si>
  <si>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</si>
  <si>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</si>
  <si>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</si>
  <si>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</si>
  <si>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</si>
  <si>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477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</si>
  <si>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</si>
  <si>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</si>
  <si>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</si>
  <si>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</si>
  <si>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</si>
  <si>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</si>
  <si>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</si>
  <si>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Кондитерское изделие пром.пр-ва</t>
  </si>
  <si>
    <t xml:space="preserve">Бефстроганов из индейки в сырном соусе </t>
  </si>
  <si>
    <t>ТТК 67</t>
  </si>
  <si>
    <t>ТТК 206</t>
  </si>
  <si>
    <t>Пудинг "Лакомка" с клубничным вареньем</t>
  </si>
  <si>
    <t>Каша гречневая рассыпчатая/кукуруза консервированная</t>
  </si>
  <si>
    <t>Компот из груши</t>
  </si>
  <si>
    <t>Рассольник Ленинградский с мясом, зеленью</t>
  </si>
  <si>
    <t>Рожки отварные/кукуруза консервированная</t>
  </si>
  <si>
    <t>Капуста квашеная с маслом растительным, сахаром (доп.гарнир)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</si>
  <si>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</si>
  <si>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</si>
  <si>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</si>
  <si>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</si>
  <si>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200/5</t>
  </si>
  <si>
    <t>ТТК 147</t>
  </si>
  <si>
    <t>Щи из свежей капусты с картофелем с мясом, зеленью</t>
  </si>
  <si>
    <t xml:space="preserve">Жаркое по-домашнему </t>
  </si>
  <si>
    <t>Суп картофельный с чечевицей, мясом, зеленью</t>
  </si>
  <si>
    <t>Омлет натуральный</t>
  </si>
  <si>
    <t>Жаркое по-домашнему</t>
  </si>
  <si>
    <t>Биточки рыбные</t>
  </si>
  <si>
    <t>Котлета куриная с сыром</t>
  </si>
  <si>
    <t>ТТК42</t>
  </si>
  <si>
    <t>Рис отварной</t>
  </si>
  <si>
    <t>Борщ со свежей капустой и картофелем, говядиной  тушёной, сметаной, зеленью</t>
  </si>
  <si>
    <t>Икра кабачковая</t>
  </si>
  <si>
    <t>101/2004</t>
  </si>
  <si>
    <t>Макаронник с печенью</t>
  </si>
  <si>
    <t>278/2022</t>
  </si>
  <si>
    <t>Борщ "Сибирский" с говядиной тушёной, со сметаной, зеленью</t>
  </si>
  <si>
    <t>Вермишель отварная/икра кабачковая</t>
  </si>
  <si>
    <t>Суп картофельный с рисом рыбными консервами, зеленью</t>
  </si>
  <si>
    <t>декабрь</t>
  </si>
  <si>
    <t>Типовое примерное меню приготавливаемых блюд на декабрь 2024 года для учащихся 1-4 классов</t>
  </si>
  <si>
    <t>МАОУ лицей №180</t>
  </si>
  <si>
    <t>Директор</t>
  </si>
  <si>
    <t>Смолина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</si>
</sst>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1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2D2D2D"/>
      <name val="Arial"/>
    </font>
    <font>
      <b/>
      <sz val="11"/>
      <color rgb="FF4C4C4C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165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Q10" sqref="Q10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1" t="s">
        <v>122</v>
      </c>
      <c r="D1" s="72"/>
      <c r="E1" s="72"/>
      <c r="F1" s="3" t="s">
        <v>1</v>
      </c>
      <c r="G1" s="13" t="s">
        <v>2</v>
      </c>
      <c r="H1" s="73" t="s">
        <v>123</v>
      </c>
      <c r="I1" s="73"/>
      <c r="J1" s="73"/>
      <c r="K1" s="73"/>
    </row>
    <row r="2" spans="1:12" ht="35.25" customHeight="1" x14ac:dyDescent="0.2">
      <c r="A2" s="74" t="s">
        <v>121</v>
      </c>
      <c r="B2" s="74"/>
      <c r="C2" s="74"/>
      <c r="D2" s="74"/>
      <c r="E2" s="74"/>
      <c r="F2" s="74"/>
      <c r="G2" s="13" t="s">
        <v>3</v>
      </c>
      <c r="H2" s="73" t="s">
        <v>124</v>
      </c>
      <c r="I2" s="73"/>
      <c r="J2" s="73"/>
      <c r="K2" s="73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>
        <v>1</v>
      </c>
      <c r="I3" s="18" t="s">
        <v>120</v>
      </c>
      <c r="J3" s="7">
        <v>2024</v>
      </c>
      <c r="K3" s="8"/>
    </row>
    <row r="4" spans="1:12" x14ac:dyDescent="0.2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91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83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46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25.5" x14ac:dyDescent="0.25">
      <c r="A8" s="33"/>
      <c r="B8" s="33"/>
      <c r="C8" s="34"/>
      <c r="D8" s="59" t="s">
        <v>33</v>
      </c>
      <c r="E8" s="65" t="s">
        <v>71</v>
      </c>
      <c r="F8" s="36">
        <v>50</v>
      </c>
      <c r="G8" s="37">
        <v>3</v>
      </c>
      <c r="H8" s="37">
        <v>10</v>
      </c>
      <c r="I8" s="37">
        <v>23.32</v>
      </c>
      <c r="J8" s="38">
        <v>196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37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540</v>
      </c>
      <c r="G11" s="42">
        <f>SUM(G6:G10)</f>
        <v>17.699999999999996</v>
      </c>
      <c r="H11" s="42">
        <f>SUM(H6:H10)</f>
        <v>23.099999999999998</v>
      </c>
      <c r="I11" s="42">
        <f>SUM(I6:I10)</f>
        <v>100.61999999999999</v>
      </c>
      <c r="J11" s="48">
        <f>SUM(J6:J10)</f>
        <v>665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29</v>
      </c>
      <c r="E12" s="35" t="s">
        <v>58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82</v>
      </c>
      <c r="L12" s="53"/>
    </row>
    <row r="13" spans="1:12" ht="15" x14ac:dyDescent="0.25">
      <c r="A13" s="33"/>
      <c r="B13" s="33"/>
      <c r="C13" s="34"/>
      <c r="D13" s="59" t="s">
        <v>30</v>
      </c>
      <c r="E13" s="35" t="s">
        <v>81</v>
      </c>
      <c r="F13" s="39">
        <v>100</v>
      </c>
      <c r="G13" s="37">
        <v>8.1999999999999993</v>
      </c>
      <c r="H13" s="37">
        <v>8.6</v>
      </c>
      <c r="I13" s="37">
        <v>2.8</v>
      </c>
      <c r="J13" s="38">
        <v>121</v>
      </c>
      <c r="K13" s="39">
        <v>260</v>
      </c>
      <c r="L13" s="53"/>
    </row>
    <row r="14" spans="1:12" ht="25.5" x14ac:dyDescent="0.25">
      <c r="A14" s="33"/>
      <c r="B14" s="33"/>
      <c r="C14" s="34"/>
      <c r="D14" s="59" t="s">
        <v>31</v>
      </c>
      <c r="E14" s="35" t="s">
        <v>92</v>
      </c>
      <c r="F14" s="36">
        <v>175</v>
      </c>
      <c r="G14" s="37">
        <v>11.1</v>
      </c>
      <c r="H14" s="37">
        <v>8.6</v>
      </c>
      <c r="I14" s="37">
        <v>51.6</v>
      </c>
      <c r="J14" s="38">
        <v>327</v>
      </c>
      <c r="K14" s="39">
        <v>302</v>
      </c>
      <c r="L14" s="53"/>
    </row>
    <row r="15" spans="1:12" ht="15" x14ac:dyDescent="0.25">
      <c r="A15" s="33"/>
      <c r="B15" s="33"/>
      <c r="C15" s="34"/>
      <c r="D15" s="59" t="s">
        <v>32</v>
      </c>
      <c r="E15" s="35" t="s">
        <v>73</v>
      </c>
      <c r="F15" s="39">
        <v>200</v>
      </c>
      <c r="G15" s="37">
        <v>0.2</v>
      </c>
      <c r="H15" s="37">
        <v>0.2</v>
      </c>
      <c r="I15" s="37">
        <v>13.9</v>
      </c>
      <c r="J15" s="38">
        <v>58</v>
      </c>
      <c r="K15" s="39">
        <v>342</v>
      </c>
      <c r="L15" s="53"/>
    </row>
    <row r="16" spans="1:12" ht="15" x14ac:dyDescent="0.25">
      <c r="A16" s="33"/>
      <c r="B16" s="33"/>
      <c r="C16" s="34"/>
      <c r="D16" s="59" t="s">
        <v>33</v>
      </c>
      <c r="E16" s="35" t="s">
        <v>39</v>
      </c>
      <c r="F16" s="39">
        <v>30</v>
      </c>
      <c r="G16" s="37">
        <v>2.375</v>
      </c>
      <c r="H16" s="37">
        <v>0.625</v>
      </c>
      <c r="I16" s="37">
        <v>17.2</v>
      </c>
      <c r="J16" s="38">
        <v>83.75</v>
      </c>
      <c r="K16" s="39"/>
      <c r="L16" s="53"/>
    </row>
    <row r="17" spans="1:12" ht="15" x14ac:dyDescent="0.25">
      <c r="A17" s="33"/>
      <c r="B17" s="33"/>
      <c r="C17" s="34"/>
      <c r="D17" s="59" t="s">
        <v>34</v>
      </c>
      <c r="E17" s="35" t="s">
        <v>54</v>
      </c>
      <c r="F17" s="39">
        <v>25</v>
      </c>
      <c r="G17" s="37">
        <v>1.8</v>
      </c>
      <c r="H17" s="37">
        <v>0.3</v>
      </c>
      <c r="I17" s="37">
        <v>10.8</v>
      </c>
      <c r="J17" s="38">
        <v>53</v>
      </c>
      <c r="K17" s="39"/>
      <c r="L17" s="53"/>
    </row>
    <row r="18" spans="1:12" ht="15" x14ac:dyDescent="0.25">
      <c r="A18" s="33"/>
      <c r="B18" s="33"/>
      <c r="C18" s="34"/>
      <c r="D18" s="35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59"/>
      <c r="E19" s="35"/>
      <c r="F19" s="39"/>
      <c r="G19" s="37"/>
      <c r="H19" s="37"/>
      <c r="I19" s="37"/>
      <c r="J19" s="38"/>
      <c r="K19" s="39"/>
      <c r="L19" s="53"/>
    </row>
    <row r="20" spans="1:12" ht="15" x14ac:dyDescent="0.25">
      <c r="A20" s="33"/>
      <c r="B20" s="33"/>
      <c r="C20" s="34"/>
      <c r="D20" s="61" t="s">
        <v>26</v>
      </c>
      <c r="E20" s="40"/>
      <c r="F20" s="41">
        <f>SUM(F12:F17)</f>
        <v>795</v>
      </c>
      <c r="G20" s="42">
        <f>SUM(G12:G17)</f>
        <v>29.774999999999999</v>
      </c>
      <c r="H20" s="42">
        <f>SUM(H12:H17)</f>
        <v>24.625</v>
      </c>
      <c r="I20" s="42">
        <f>SUM(I12:I17)</f>
        <v>119.10000000000001</v>
      </c>
      <c r="J20" s="48">
        <f>SUM(J12:J17)</f>
        <v>815.75</v>
      </c>
      <c r="K20" s="41"/>
      <c r="L20" s="54">
        <v>109.6</v>
      </c>
    </row>
    <row r="21" spans="1:12" ht="15" x14ac:dyDescent="0.2">
      <c r="A21" s="43">
        <f>A6</f>
        <v>1</v>
      </c>
      <c r="B21" s="43">
        <f>B6</f>
        <v>1</v>
      </c>
      <c r="C21" s="69" t="s">
        <v>35</v>
      </c>
      <c r="D21" s="70"/>
      <c r="E21" s="44"/>
      <c r="F21" s="45">
        <f>F11+F20</f>
        <v>1335</v>
      </c>
      <c r="G21" s="46">
        <f>G11+G20</f>
        <v>47.474999999999994</v>
      </c>
      <c r="H21" s="46">
        <f>H11+H20</f>
        <v>47.724999999999994</v>
      </c>
      <c r="I21" s="46">
        <f>I11+I20</f>
        <v>219.72</v>
      </c>
      <c r="J21" s="47">
        <f>J11+J20</f>
        <v>1480.75</v>
      </c>
      <c r="K21" s="45"/>
      <c r="L21" s="55">
        <f>L11+L20</f>
        <v>200.93</v>
      </c>
    </row>
    <row r="22" spans="1:12" ht="15" x14ac:dyDescent="0.25">
      <c r="A22" s="33">
        <v>1</v>
      </c>
      <c r="B22" s="33">
        <v>2</v>
      </c>
      <c r="C22" s="34" t="s">
        <v>22</v>
      </c>
      <c r="D22" s="59" t="s">
        <v>23</v>
      </c>
      <c r="E22" s="35" t="s">
        <v>84</v>
      </c>
      <c r="F22" s="36">
        <v>205</v>
      </c>
      <c r="G22" s="37">
        <v>5.3</v>
      </c>
      <c r="H22" s="37">
        <v>7</v>
      </c>
      <c r="I22" s="37">
        <v>30</v>
      </c>
      <c r="J22" s="38">
        <v>205</v>
      </c>
      <c r="K22" s="39">
        <v>182</v>
      </c>
      <c r="L22" s="53"/>
    </row>
    <row r="23" spans="1:12" ht="15" x14ac:dyDescent="0.25">
      <c r="A23" s="33"/>
      <c r="B23" s="33"/>
      <c r="C23" s="34"/>
      <c r="D23" s="59" t="s">
        <v>24</v>
      </c>
      <c r="E23" s="35" t="s">
        <v>38</v>
      </c>
      <c r="F23" s="36">
        <v>200</v>
      </c>
      <c r="G23" s="37">
        <v>2.7</v>
      </c>
      <c r="H23" s="37">
        <v>1.9</v>
      </c>
      <c r="I23" s="37">
        <v>22.5</v>
      </c>
      <c r="J23" s="38">
        <v>118</v>
      </c>
      <c r="K23" s="39" t="s">
        <v>63</v>
      </c>
      <c r="L23" s="53"/>
    </row>
    <row r="24" spans="1:12" ht="25.5" x14ac:dyDescent="0.25">
      <c r="A24" s="33"/>
      <c r="B24" s="33"/>
      <c r="C24" s="34"/>
      <c r="D24" s="59" t="s">
        <v>33</v>
      </c>
      <c r="E24" s="35" t="s">
        <v>85</v>
      </c>
      <c r="F24" s="36">
        <v>60</v>
      </c>
      <c r="G24" s="37">
        <v>6.7</v>
      </c>
      <c r="H24" s="37">
        <v>17.2</v>
      </c>
      <c r="I24" s="37">
        <v>14.5</v>
      </c>
      <c r="J24" s="38">
        <v>240</v>
      </c>
      <c r="K24" s="39"/>
      <c r="L24" s="53"/>
    </row>
    <row r="25" spans="1:12" ht="15" x14ac:dyDescent="0.25">
      <c r="A25" s="33"/>
      <c r="B25" s="33"/>
      <c r="C25" s="34"/>
      <c r="D25" s="59" t="s">
        <v>65</v>
      </c>
      <c r="E25" s="35" t="s">
        <v>69</v>
      </c>
      <c r="F25" s="36">
        <v>100</v>
      </c>
      <c r="G25" s="37">
        <v>2.8</v>
      </c>
      <c r="H25" s="37">
        <v>3.2</v>
      </c>
      <c r="I25" s="37">
        <v>8</v>
      </c>
      <c r="J25" s="38">
        <v>75</v>
      </c>
      <c r="K25" s="39"/>
      <c r="L25" s="53"/>
    </row>
    <row r="26" spans="1:12" ht="15" x14ac:dyDescent="0.25">
      <c r="A26" s="33"/>
      <c r="B26" s="33"/>
      <c r="C26" s="34"/>
      <c r="D26" s="59"/>
      <c r="E26" s="35"/>
      <c r="F26" s="36"/>
      <c r="G26" s="37"/>
      <c r="H26" s="37"/>
      <c r="I26" s="37"/>
      <c r="J26" s="38"/>
      <c r="K26" s="39"/>
      <c r="L26" s="53"/>
    </row>
    <row r="27" spans="1:12" ht="15" x14ac:dyDescent="0.25">
      <c r="A27" s="33"/>
      <c r="B27" s="33"/>
      <c r="C27" s="34"/>
      <c r="D27" s="61" t="s">
        <v>26</v>
      </c>
      <c r="E27" s="40"/>
      <c r="F27" s="41">
        <f>SUM(F22:F26)</f>
        <v>565</v>
      </c>
      <c r="G27" s="42">
        <f>SUM(G22:G26)</f>
        <v>17.5</v>
      </c>
      <c r="H27" s="42">
        <f>SUM(H22:H26)</f>
        <v>29.3</v>
      </c>
      <c r="I27" s="42">
        <f>SUM(I22:I26)</f>
        <v>75</v>
      </c>
      <c r="J27" s="48">
        <f>SUM(J22:J26)</f>
        <v>638</v>
      </c>
      <c r="K27" s="41"/>
      <c r="L27" s="54">
        <v>91.33</v>
      </c>
    </row>
    <row r="28" spans="1:12" ht="15" x14ac:dyDescent="0.25">
      <c r="A28" s="33">
        <f>A22</f>
        <v>1</v>
      </c>
      <c r="B28" s="33">
        <f>B22</f>
        <v>2</v>
      </c>
      <c r="C28" s="34" t="s">
        <v>27</v>
      </c>
      <c r="D28" s="59" t="s">
        <v>29</v>
      </c>
      <c r="E28" s="35" t="s">
        <v>105</v>
      </c>
      <c r="F28" s="36">
        <v>260</v>
      </c>
      <c r="G28" s="37">
        <v>10.1</v>
      </c>
      <c r="H28" s="37">
        <v>4.3</v>
      </c>
      <c r="I28" s="37">
        <v>23.1</v>
      </c>
      <c r="J28" s="38">
        <v>172</v>
      </c>
      <c r="K28" s="39">
        <v>102</v>
      </c>
      <c r="L28" s="53"/>
    </row>
    <row r="29" spans="1:12" ht="15" x14ac:dyDescent="0.25">
      <c r="A29" s="33"/>
      <c r="B29" s="33"/>
      <c r="C29" s="34"/>
      <c r="D29" s="59" t="s">
        <v>30</v>
      </c>
      <c r="E29" s="35" t="s">
        <v>70</v>
      </c>
      <c r="F29" s="39">
        <v>100</v>
      </c>
      <c r="G29" s="37">
        <v>20.2</v>
      </c>
      <c r="H29" s="37">
        <v>9</v>
      </c>
      <c r="I29" s="37">
        <v>16.8</v>
      </c>
      <c r="J29" s="38">
        <v>229</v>
      </c>
      <c r="K29" s="39">
        <v>295</v>
      </c>
      <c r="L29" s="53"/>
    </row>
    <row r="30" spans="1:12" ht="15" x14ac:dyDescent="0.25">
      <c r="A30" s="33"/>
      <c r="B30" s="33"/>
      <c r="C30" s="34"/>
      <c r="D30" s="59" t="s">
        <v>31</v>
      </c>
      <c r="E30" s="35" t="s">
        <v>72</v>
      </c>
      <c r="F30" s="36">
        <v>150</v>
      </c>
      <c r="G30" s="37">
        <v>5.4</v>
      </c>
      <c r="H30" s="37">
        <v>4.9000000000000004</v>
      </c>
      <c r="I30" s="37">
        <v>27.9</v>
      </c>
      <c r="J30" s="38">
        <v>178</v>
      </c>
      <c r="K30" s="39">
        <v>309</v>
      </c>
      <c r="L30" s="53"/>
    </row>
    <row r="31" spans="1:12" ht="15" x14ac:dyDescent="0.25">
      <c r="A31" s="33"/>
      <c r="B31" s="33"/>
      <c r="C31" s="34"/>
      <c r="D31" s="59" t="s">
        <v>32</v>
      </c>
      <c r="E31" s="35" t="s">
        <v>42</v>
      </c>
      <c r="F31" s="36">
        <v>200</v>
      </c>
      <c r="G31" s="37">
        <v>1</v>
      </c>
      <c r="H31" s="37">
        <v>0</v>
      </c>
      <c r="I31" s="37">
        <v>13.2</v>
      </c>
      <c r="J31" s="38">
        <v>86</v>
      </c>
      <c r="K31" s="39">
        <v>348</v>
      </c>
      <c r="L31" s="53"/>
    </row>
    <row r="32" spans="1:12" ht="15" x14ac:dyDescent="0.25">
      <c r="A32" s="33"/>
      <c r="B32" s="33"/>
      <c r="C32" s="34"/>
      <c r="D32" s="59" t="s">
        <v>25</v>
      </c>
      <c r="E32" s="35" t="s">
        <v>37</v>
      </c>
      <c r="F32" s="39">
        <v>110</v>
      </c>
      <c r="G32" s="37">
        <v>0.4</v>
      </c>
      <c r="H32" s="37">
        <v>0.4</v>
      </c>
      <c r="I32" s="37">
        <v>10.8</v>
      </c>
      <c r="J32" s="38">
        <v>49</v>
      </c>
      <c r="K32" s="39">
        <v>338</v>
      </c>
      <c r="L32" s="53"/>
    </row>
    <row r="33" spans="1:12" ht="15" x14ac:dyDescent="0.25">
      <c r="A33" s="33"/>
      <c r="B33" s="33"/>
      <c r="C33" s="34"/>
      <c r="D33" s="59" t="s">
        <v>33</v>
      </c>
      <c r="E33" s="35" t="s">
        <v>39</v>
      </c>
      <c r="F33" s="36">
        <v>24</v>
      </c>
      <c r="G33" s="37">
        <v>2</v>
      </c>
      <c r="H33" s="37">
        <v>0.5</v>
      </c>
      <c r="I33" s="37">
        <v>14.3</v>
      </c>
      <c r="J33" s="38">
        <v>70</v>
      </c>
      <c r="K33" s="39"/>
      <c r="L33" s="53"/>
    </row>
    <row r="34" spans="1:12" ht="15" x14ac:dyDescent="0.25">
      <c r="A34" s="33"/>
      <c r="B34" s="33"/>
      <c r="C34" s="34"/>
      <c r="D34" s="59" t="s">
        <v>34</v>
      </c>
      <c r="E34" s="35" t="s">
        <v>54</v>
      </c>
      <c r="F34" s="39">
        <v>25</v>
      </c>
      <c r="G34" s="37">
        <v>1.8</v>
      </c>
      <c r="H34" s="37">
        <v>0.3</v>
      </c>
      <c r="I34" s="37">
        <v>10.8</v>
      </c>
      <c r="J34" s="38">
        <v>53</v>
      </c>
      <c r="K34" s="39"/>
      <c r="L34" s="53"/>
    </row>
    <row r="35" spans="1:12" ht="15" x14ac:dyDescent="0.25">
      <c r="A35" s="33"/>
      <c r="B35" s="33"/>
      <c r="C35" s="34"/>
      <c r="D35" s="62"/>
      <c r="E35" s="35"/>
      <c r="F35" s="39"/>
      <c r="G35" s="37"/>
      <c r="H35" s="37"/>
      <c r="I35" s="37"/>
      <c r="J35" s="38"/>
      <c r="K35" s="39"/>
      <c r="L35" s="53"/>
    </row>
    <row r="36" spans="1:12" ht="15" x14ac:dyDescent="0.25">
      <c r="A36" s="33"/>
      <c r="B36" s="33"/>
      <c r="C36" s="34"/>
      <c r="D36" s="61" t="s">
        <v>26</v>
      </c>
      <c r="E36" s="40"/>
      <c r="F36" s="41">
        <f>SUM(F28:F35)</f>
        <v>869</v>
      </c>
      <c r="G36" s="42">
        <f>SUM(G28:G35)</f>
        <v>40.899999999999991</v>
      </c>
      <c r="H36" s="42">
        <f>SUM(H28:H35)</f>
        <v>19.400000000000002</v>
      </c>
      <c r="I36" s="42">
        <f>SUM(I28:I35)</f>
        <v>116.9</v>
      </c>
      <c r="J36" s="48">
        <f>SUM(J28:J35)</f>
        <v>837</v>
      </c>
      <c r="K36" s="41"/>
      <c r="L36" s="54">
        <v>109.6</v>
      </c>
    </row>
    <row r="37" spans="1:12" ht="15.75" customHeight="1" x14ac:dyDescent="0.2">
      <c r="A37" s="43">
        <f>A22</f>
        <v>1</v>
      </c>
      <c r="B37" s="43">
        <f>B22</f>
        <v>2</v>
      </c>
      <c r="C37" s="69" t="s">
        <v>35</v>
      </c>
      <c r="D37" s="70"/>
      <c r="E37" s="44"/>
      <c r="F37" s="45">
        <f>F27+F36</f>
        <v>1434</v>
      </c>
      <c r="G37" s="46">
        <f>G27+G36</f>
        <v>58.399999999999991</v>
      </c>
      <c r="H37" s="46">
        <f>H27+H36</f>
        <v>48.7</v>
      </c>
      <c r="I37" s="46">
        <f>I27+I36</f>
        <v>191.9</v>
      </c>
      <c r="J37" s="47">
        <f>J27+J36</f>
        <v>1475</v>
      </c>
      <c r="K37" s="45"/>
      <c r="L37" s="55">
        <f>L27+L36</f>
        <v>200.93</v>
      </c>
    </row>
    <row r="38" spans="1:12" ht="15" x14ac:dyDescent="0.25">
      <c r="A38" s="33">
        <v>1</v>
      </c>
      <c r="B38" s="33">
        <v>3</v>
      </c>
      <c r="C38" s="34" t="s">
        <v>22</v>
      </c>
      <c r="D38" s="63" t="s">
        <v>23</v>
      </c>
      <c r="E38" s="35" t="s">
        <v>106</v>
      </c>
      <c r="F38" s="36">
        <v>150</v>
      </c>
      <c r="G38" s="37">
        <v>13.9</v>
      </c>
      <c r="H38" s="37">
        <v>14.4</v>
      </c>
      <c r="I38" s="37">
        <v>3.4</v>
      </c>
      <c r="J38" s="38">
        <v>199</v>
      </c>
      <c r="K38" s="39">
        <v>210</v>
      </c>
      <c r="L38" s="53"/>
    </row>
    <row r="39" spans="1:12" ht="15" x14ac:dyDescent="0.25">
      <c r="A39" s="33"/>
      <c r="B39" s="33"/>
      <c r="C39" s="34"/>
      <c r="D39" s="63" t="s">
        <v>24</v>
      </c>
      <c r="E39" s="35" t="s">
        <v>56</v>
      </c>
      <c r="F39" s="36">
        <v>207</v>
      </c>
      <c r="G39" s="37">
        <v>0.30000000000000004</v>
      </c>
      <c r="H39" s="37">
        <v>0.1</v>
      </c>
      <c r="I39" s="37">
        <v>10.3</v>
      </c>
      <c r="J39" s="38">
        <v>43</v>
      </c>
      <c r="K39" s="39">
        <v>377</v>
      </c>
      <c r="L39" s="53"/>
    </row>
    <row r="40" spans="1:12" ht="15" x14ac:dyDescent="0.25">
      <c r="A40" s="33"/>
      <c r="B40" s="33"/>
      <c r="C40" s="34"/>
      <c r="D40" s="59" t="s">
        <v>25</v>
      </c>
      <c r="E40" s="35" t="s">
        <v>37</v>
      </c>
      <c r="F40" s="36">
        <v>120</v>
      </c>
      <c r="G40" s="37">
        <v>1</v>
      </c>
      <c r="H40" s="37">
        <v>0.2</v>
      </c>
      <c r="I40" s="37">
        <v>9</v>
      </c>
      <c r="J40" s="38">
        <v>42</v>
      </c>
      <c r="K40" s="39">
        <v>338</v>
      </c>
      <c r="L40" s="53"/>
    </row>
    <row r="41" spans="1:12" ht="25.5" x14ac:dyDescent="0.25">
      <c r="A41" s="33"/>
      <c r="B41" s="33"/>
      <c r="C41" s="34"/>
      <c r="D41" s="63" t="s">
        <v>33</v>
      </c>
      <c r="E41" s="35" t="s">
        <v>71</v>
      </c>
      <c r="F41" s="36">
        <v>60</v>
      </c>
      <c r="G41" s="37">
        <v>3.72</v>
      </c>
      <c r="H41" s="37">
        <v>11.8</v>
      </c>
      <c r="I41" s="37">
        <v>25.9</v>
      </c>
      <c r="J41" s="38">
        <v>225</v>
      </c>
      <c r="K41" s="39"/>
      <c r="L41" s="53"/>
    </row>
    <row r="42" spans="1:12" ht="15" x14ac:dyDescent="0.25">
      <c r="A42" s="33"/>
      <c r="B42" s="33"/>
      <c r="C42" s="34"/>
      <c r="D42" s="62"/>
      <c r="E42" s="35"/>
      <c r="F42" s="39"/>
      <c r="G42" s="37"/>
      <c r="H42" s="37"/>
      <c r="I42" s="37"/>
      <c r="J42" s="38"/>
      <c r="K42" s="39"/>
      <c r="L42" s="53"/>
    </row>
    <row r="43" spans="1:12" ht="15" x14ac:dyDescent="0.25">
      <c r="A43" s="33"/>
      <c r="B43" s="33"/>
      <c r="C43" s="34"/>
      <c r="D43" s="61" t="s">
        <v>26</v>
      </c>
      <c r="E43" s="40"/>
      <c r="F43" s="41">
        <f>SUM(F38:F42)</f>
        <v>537</v>
      </c>
      <c r="G43" s="42">
        <f>SUM(G38:G42)</f>
        <v>18.920000000000002</v>
      </c>
      <c r="H43" s="42">
        <f>SUM(H38:H42)</f>
        <v>26.5</v>
      </c>
      <c r="I43" s="42">
        <f>SUM(I38:I42)</f>
        <v>48.6</v>
      </c>
      <c r="J43" s="48">
        <f>SUM(J38:J42)</f>
        <v>509</v>
      </c>
      <c r="K43" s="41"/>
      <c r="L43" s="54">
        <v>91.33</v>
      </c>
    </row>
    <row r="44" spans="1:12" ht="15" x14ac:dyDescent="0.25">
      <c r="A44" s="33">
        <f>A38</f>
        <v>1</v>
      </c>
      <c r="B44" s="33">
        <f>B38</f>
        <v>3</v>
      </c>
      <c r="C44" s="34" t="s">
        <v>27</v>
      </c>
      <c r="D44" s="59" t="s">
        <v>28</v>
      </c>
      <c r="E44" s="35" t="s">
        <v>98</v>
      </c>
      <c r="F44" s="39">
        <v>65</v>
      </c>
      <c r="G44" s="37">
        <v>1</v>
      </c>
      <c r="H44" s="37">
        <v>3.3</v>
      </c>
      <c r="I44" s="37">
        <v>7.3</v>
      </c>
      <c r="J44" s="38">
        <v>63</v>
      </c>
      <c r="K44" s="39" t="s">
        <v>97</v>
      </c>
      <c r="L44" s="53"/>
    </row>
    <row r="45" spans="1:12" ht="15" x14ac:dyDescent="0.25">
      <c r="A45" s="33"/>
      <c r="B45" s="33"/>
      <c r="C45" s="34"/>
      <c r="D45" s="59" t="s">
        <v>29</v>
      </c>
      <c r="E45" s="35" t="s">
        <v>50</v>
      </c>
      <c r="F45" s="39">
        <v>290</v>
      </c>
      <c r="G45" s="37">
        <v>9.5</v>
      </c>
      <c r="H45" s="37">
        <v>0.8</v>
      </c>
      <c r="I45" s="37">
        <v>13.7</v>
      </c>
      <c r="J45" s="38">
        <v>100</v>
      </c>
      <c r="K45" s="39" t="s">
        <v>51</v>
      </c>
      <c r="L45" s="53"/>
    </row>
    <row r="46" spans="1:12" ht="15" x14ac:dyDescent="0.25">
      <c r="A46" s="33"/>
      <c r="B46" s="33"/>
      <c r="C46" s="34"/>
      <c r="D46" s="59" t="s">
        <v>30</v>
      </c>
      <c r="E46" s="35" t="s">
        <v>107</v>
      </c>
      <c r="F46" s="39">
        <v>200</v>
      </c>
      <c r="G46" s="37">
        <v>10.1</v>
      </c>
      <c r="H46" s="37">
        <v>12</v>
      </c>
      <c r="I46" s="37">
        <v>19.3</v>
      </c>
      <c r="J46" s="38">
        <v>226</v>
      </c>
      <c r="K46" s="39">
        <v>259</v>
      </c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86</v>
      </c>
      <c r="F47" s="39">
        <v>200</v>
      </c>
      <c r="G47" s="37">
        <v>0.7</v>
      </c>
      <c r="H47" s="37">
        <v>0.3</v>
      </c>
      <c r="I47" s="37">
        <v>24.6</v>
      </c>
      <c r="J47" s="38">
        <v>104</v>
      </c>
      <c r="K47" s="39">
        <v>388</v>
      </c>
      <c r="L47" s="53"/>
    </row>
    <row r="48" spans="1:12" ht="15" x14ac:dyDescent="0.25">
      <c r="A48" s="33"/>
      <c r="B48" s="33"/>
      <c r="C48" s="34"/>
      <c r="D48" s="59" t="s">
        <v>33</v>
      </c>
      <c r="E48" s="35" t="s">
        <v>39</v>
      </c>
      <c r="F48" s="39">
        <v>25</v>
      </c>
      <c r="G48" s="37">
        <v>2</v>
      </c>
      <c r="H48" s="37">
        <v>0.5</v>
      </c>
      <c r="I48" s="37">
        <v>14.3</v>
      </c>
      <c r="J48" s="38">
        <v>70</v>
      </c>
      <c r="K48" s="39"/>
      <c r="L48" s="53"/>
    </row>
    <row r="49" spans="1:12" ht="15" x14ac:dyDescent="0.25">
      <c r="A49" s="33"/>
      <c r="B49" s="33"/>
      <c r="C49" s="34"/>
      <c r="D49" s="59" t="s">
        <v>34</v>
      </c>
      <c r="E49" s="35" t="s">
        <v>54</v>
      </c>
      <c r="F49" s="39">
        <v>25</v>
      </c>
      <c r="G49" s="37">
        <v>1.8</v>
      </c>
      <c r="H49" s="37">
        <v>0.3</v>
      </c>
      <c r="I49" s="37">
        <v>10.8</v>
      </c>
      <c r="J49" s="38">
        <v>53</v>
      </c>
      <c r="K49" s="39"/>
      <c r="L49" s="53"/>
    </row>
    <row r="50" spans="1:12" ht="15" x14ac:dyDescent="0.25">
      <c r="A50" s="33"/>
      <c r="B50" s="33"/>
      <c r="C50" s="34"/>
      <c r="D50" s="62"/>
      <c r="E50" s="35"/>
      <c r="F50" s="39"/>
      <c r="G50" s="37"/>
      <c r="H50" s="37"/>
      <c r="I50" s="37"/>
      <c r="J50" s="38"/>
      <c r="K50" s="39"/>
      <c r="L50" s="53"/>
    </row>
    <row r="51" spans="1:12" ht="15" x14ac:dyDescent="0.25">
      <c r="A51" s="33"/>
      <c r="B51" s="33"/>
      <c r="C51" s="34"/>
      <c r="D51" s="62"/>
      <c r="E51" s="35"/>
      <c r="F51" s="39"/>
      <c r="G51" s="37"/>
      <c r="H51" s="37"/>
      <c r="I51" s="37"/>
      <c r="J51" s="38"/>
      <c r="K51" s="39"/>
      <c r="L51" s="53"/>
    </row>
    <row r="52" spans="1:12" ht="15" x14ac:dyDescent="0.25">
      <c r="A52" s="33"/>
      <c r="B52" s="33"/>
      <c r="C52" s="34"/>
      <c r="D52" s="61" t="s">
        <v>26</v>
      </c>
      <c r="E52" s="40"/>
      <c r="F52" s="41">
        <f>SUM(F44:F51)</f>
        <v>805</v>
      </c>
      <c r="G52" s="42">
        <f>SUM(G44:G51)</f>
        <v>25.1</v>
      </c>
      <c r="H52" s="42">
        <f>SUM(H44:H51)</f>
        <v>17.200000000000003</v>
      </c>
      <c r="I52" s="42">
        <f>SUM(I44:I51)</f>
        <v>90</v>
      </c>
      <c r="J52" s="48">
        <f>SUM(J44:J51)</f>
        <v>616</v>
      </c>
      <c r="K52" s="41"/>
      <c r="L52" s="54">
        <v>109.6</v>
      </c>
    </row>
    <row r="53" spans="1:12" ht="15.75" customHeight="1" x14ac:dyDescent="0.2">
      <c r="A53" s="43">
        <f>A38</f>
        <v>1</v>
      </c>
      <c r="B53" s="43">
        <f>B38</f>
        <v>3</v>
      </c>
      <c r="C53" s="69" t="s">
        <v>35</v>
      </c>
      <c r="D53" s="70"/>
      <c r="E53" s="44"/>
      <c r="F53" s="45">
        <f>F43+F52</f>
        <v>1342</v>
      </c>
      <c r="G53" s="46">
        <f>G43+G52</f>
        <v>44.02</v>
      </c>
      <c r="H53" s="46">
        <f>H43+H52</f>
        <v>43.7</v>
      </c>
      <c r="I53" s="46">
        <f>I43+I52</f>
        <v>138.6</v>
      </c>
      <c r="J53" s="47">
        <f>J43+J52</f>
        <v>1125</v>
      </c>
      <c r="K53" s="45"/>
      <c r="L53" s="55">
        <f>L43+L52</f>
        <v>200.93</v>
      </c>
    </row>
    <row r="54" spans="1:12" ht="15" x14ac:dyDescent="0.25">
      <c r="A54" s="33">
        <v>1</v>
      </c>
      <c r="B54" s="33">
        <v>4</v>
      </c>
      <c r="C54" s="34" t="s">
        <v>22</v>
      </c>
      <c r="D54" s="59" t="s">
        <v>23</v>
      </c>
      <c r="E54" s="35" t="s">
        <v>61</v>
      </c>
      <c r="F54" s="36">
        <v>45</v>
      </c>
      <c r="G54" s="37">
        <v>7.2</v>
      </c>
      <c r="H54" s="37">
        <v>11</v>
      </c>
      <c r="I54" s="37">
        <v>11.5</v>
      </c>
      <c r="J54" s="38">
        <v>173</v>
      </c>
      <c r="K54" s="39" t="s">
        <v>62</v>
      </c>
      <c r="L54" s="53"/>
    </row>
    <row r="55" spans="1:12" ht="15" x14ac:dyDescent="0.25">
      <c r="A55" s="33"/>
      <c r="B55" s="33"/>
      <c r="C55" s="34"/>
      <c r="D55" s="59" t="s">
        <v>23</v>
      </c>
      <c r="E55" s="35" t="s">
        <v>52</v>
      </c>
      <c r="F55" s="36">
        <v>205</v>
      </c>
      <c r="G55" s="37">
        <v>6.2</v>
      </c>
      <c r="H55" s="37">
        <v>8.5</v>
      </c>
      <c r="I55" s="37">
        <v>31.6</v>
      </c>
      <c r="J55" s="38">
        <v>228</v>
      </c>
      <c r="K55" s="39" t="s">
        <v>66</v>
      </c>
      <c r="L55" s="53"/>
    </row>
    <row r="56" spans="1:12" ht="15" x14ac:dyDescent="0.25">
      <c r="A56" s="33"/>
      <c r="B56" s="33"/>
      <c r="C56" s="34"/>
      <c r="D56" s="59" t="s">
        <v>24</v>
      </c>
      <c r="E56" s="35" t="s">
        <v>43</v>
      </c>
      <c r="F56" s="36">
        <v>200</v>
      </c>
      <c r="G56" s="37">
        <v>3.6</v>
      </c>
      <c r="H56" s="37">
        <v>3</v>
      </c>
      <c r="I56" s="37">
        <v>20.8</v>
      </c>
      <c r="J56" s="38">
        <v>124</v>
      </c>
      <c r="K56" s="39">
        <v>382</v>
      </c>
      <c r="L56" s="53"/>
    </row>
    <row r="57" spans="1:12" ht="15" x14ac:dyDescent="0.25">
      <c r="A57" s="33"/>
      <c r="B57" s="33"/>
      <c r="C57" s="34"/>
      <c r="D57" s="59" t="s">
        <v>33</v>
      </c>
      <c r="E57" s="35" t="s">
        <v>39</v>
      </c>
      <c r="F57" s="36">
        <v>20</v>
      </c>
      <c r="G57" s="37">
        <v>1.6</v>
      </c>
      <c r="H57" s="37">
        <v>0.4</v>
      </c>
      <c r="I57" s="37">
        <v>11.44</v>
      </c>
      <c r="J57" s="38">
        <v>56</v>
      </c>
      <c r="K57" s="39"/>
      <c r="L57" s="53"/>
    </row>
    <row r="58" spans="1:12" ht="15" x14ac:dyDescent="0.25">
      <c r="A58" s="33"/>
      <c r="B58" s="33"/>
      <c r="C58" s="34"/>
      <c r="D58" s="59" t="s">
        <v>65</v>
      </c>
      <c r="E58" s="35" t="s">
        <v>57</v>
      </c>
      <c r="F58" s="36">
        <v>100</v>
      </c>
      <c r="G58" s="37">
        <v>2.8</v>
      </c>
      <c r="H58" s="37">
        <v>3.2</v>
      </c>
      <c r="I58" s="37">
        <v>8</v>
      </c>
      <c r="J58" s="38">
        <v>75</v>
      </c>
      <c r="K58" s="39"/>
      <c r="L58" s="53"/>
    </row>
    <row r="59" spans="1:12" ht="15" x14ac:dyDescent="0.25">
      <c r="A59" s="33"/>
      <c r="B59" s="33"/>
      <c r="C59" s="34"/>
      <c r="D59" s="62"/>
      <c r="E59" s="35"/>
      <c r="F59" s="39"/>
      <c r="G59" s="37"/>
      <c r="H59" s="37"/>
      <c r="I59" s="37"/>
      <c r="J59" s="38"/>
      <c r="K59" s="39"/>
      <c r="L59" s="53"/>
    </row>
    <row r="60" spans="1:12" ht="15" x14ac:dyDescent="0.25">
      <c r="A60" s="33"/>
      <c r="B60" s="33"/>
      <c r="C60" s="34"/>
      <c r="D60" s="61" t="s">
        <v>26</v>
      </c>
      <c r="E60" s="40"/>
      <c r="F60" s="41">
        <f>SUM(F54:F59)</f>
        <v>570</v>
      </c>
      <c r="G60" s="42">
        <f>SUM(G54:G59)</f>
        <v>21.400000000000002</v>
      </c>
      <c r="H60" s="42">
        <f>SUM(H54:H59)</f>
        <v>26.099999999999998</v>
      </c>
      <c r="I60" s="42">
        <f>SUM(I54:I59)</f>
        <v>83.34</v>
      </c>
      <c r="J60" s="48">
        <f>SUM(J54:J59)</f>
        <v>656</v>
      </c>
      <c r="K60" s="41"/>
      <c r="L60" s="54">
        <v>91.33</v>
      </c>
    </row>
    <row r="61" spans="1:12" ht="15" x14ac:dyDescent="0.25">
      <c r="A61" s="33">
        <f>A54</f>
        <v>1</v>
      </c>
      <c r="B61" s="33">
        <f>B54</f>
        <v>4</v>
      </c>
      <c r="C61" s="34" t="s">
        <v>27</v>
      </c>
      <c r="D61" s="59" t="s">
        <v>29</v>
      </c>
      <c r="E61" s="35" t="s">
        <v>40</v>
      </c>
      <c r="F61" s="39">
        <v>260</v>
      </c>
      <c r="G61" s="37">
        <v>4.8</v>
      </c>
      <c r="H61" s="37">
        <v>4</v>
      </c>
      <c r="I61" s="37">
        <v>14</v>
      </c>
      <c r="J61" s="38">
        <v>111</v>
      </c>
      <c r="K61" s="39">
        <v>112</v>
      </c>
      <c r="L61" s="53"/>
    </row>
    <row r="62" spans="1:12" ht="15" x14ac:dyDescent="0.25">
      <c r="A62" s="33"/>
      <c r="B62" s="33"/>
      <c r="C62" s="34"/>
      <c r="D62" s="59" t="s">
        <v>30</v>
      </c>
      <c r="E62" s="35" t="s">
        <v>108</v>
      </c>
      <c r="F62" s="39">
        <v>100</v>
      </c>
      <c r="G62" s="37">
        <v>13</v>
      </c>
      <c r="H62" s="37">
        <v>10.5</v>
      </c>
      <c r="I62" s="37">
        <v>15.5</v>
      </c>
      <c r="J62" s="38">
        <v>208</v>
      </c>
      <c r="K62" s="39">
        <v>234</v>
      </c>
      <c r="L62" s="53"/>
    </row>
    <row r="63" spans="1:12" ht="15" x14ac:dyDescent="0.25">
      <c r="A63" s="33"/>
      <c r="B63" s="33"/>
      <c r="C63" s="34"/>
      <c r="D63" s="59" t="s">
        <v>31</v>
      </c>
      <c r="E63" s="35" t="s">
        <v>44</v>
      </c>
      <c r="F63" s="36">
        <v>150</v>
      </c>
      <c r="G63" s="37">
        <v>3.1</v>
      </c>
      <c r="H63" s="37">
        <v>5.2</v>
      </c>
      <c r="I63" s="37">
        <v>12.1</v>
      </c>
      <c r="J63" s="38">
        <v>108</v>
      </c>
      <c r="K63" s="39">
        <v>312</v>
      </c>
      <c r="L63" s="53"/>
    </row>
    <row r="64" spans="1:12" ht="15" x14ac:dyDescent="0.25">
      <c r="A64" s="33"/>
      <c r="B64" s="33"/>
      <c r="C64" s="34"/>
      <c r="D64" s="59" t="s">
        <v>32</v>
      </c>
      <c r="E64" s="35" t="s">
        <v>46</v>
      </c>
      <c r="F64" s="39">
        <v>200</v>
      </c>
      <c r="G64" s="37">
        <v>0.2</v>
      </c>
      <c r="H64" s="37">
        <v>0.1</v>
      </c>
      <c r="I64" s="37">
        <v>10.1</v>
      </c>
      <c r="J64" s="38">
        <v>41</v>
      </c>
      <c r="K64" s="39">
        <v>376</v>
      </c>
      <c r="L64" s="53"/>
    </row>
    <row r="65" spans="1:12" ht="15" x14ac:dyDescent="0.25">
      <c r="A65" s="33"/>
      <c r="B65" s="33"/>
      <c r="C65" s="34"/>
      <c r="D65" s="59" t="s">
        <v>25</v>
      </c>
      <c r="E65" s="35" t="s">
        <v>37</v>
      </c>
      <c r="F65" s="36">
        <v>110</v>
      </c>
      <c r="G65" s="37">
        <v>0.4</v>
      </c>
      <c r="H65" s="37">
        <v>0.4</v>
      </c>
      <c r="I65" s="37">
        <v>10.8</v>
      </c>
      <c r="J65" s="38">
        <v>49</v>
      </c>
      <c r="K65" s="39">
        <v>338</v>
      </c>
      <c r="L65" s="53"/>
    </row>
    <row r="66" spans="1:12" ht="15" x14ac:dyDescent="0.25">
      <c r="A66" s="33"/>
      <c r="B66" s="33"/>
      <c r="C66" s="34"/>
      <c r="D66" s="59" t="s">
        <v>33</v>
      </c>
      <c r="E66" s="35" t="s">
        <v>39</v>
      </c>
      <c r="F66" s="39">
        <v>49</v>
      </c>
      <c r="G66" s="37">
        <v>4</v>
      </c>
      <c r="H66" s="37">
        <v>1</v>
      </c>
      <c r="I66" s="37">
        <v>28.6</v>
      </c>
      <c r="J66" s="38">
        <v>140</v>
      </c>
      <c r="K66" s="39"/>
      <c r="L66" s="53"/>
    </row>
    <row r="67" spans="1:12" ht="15" x14ac:dyDescent="0.25">
      <c r="A67" s="33"/>
      <c r="B67" s="33"/>
      <c r="C67" s="34"/>
      <c r="D67" s="59" t="s">
        <v>34</v>
      </c>
      <c r="E67" s="35" t="s">
        <v>54</v>
      </c>
      <c r="F67" s="39">
        <v>25</v>
      </c>
      <c r="G67" s="37">
        <v>1.8</v>
      </c>
      <c r="H67" s="37">
        <v>0.3</v>
      </c>
      <c r="I67" s="37">
        <v>10.8</v>
      </c>
      <c r="J67" s="38">
        <v>53</v>
      </c>
      <c r="K67" s="39"/>
      <c r="L67" s="53"/>
    </row>
    <row r="68" spans="1:12" ht="15" x14ac:dyDescent="0.25">
      <c r="A68" s="33"/>
      <c r="B68" s="33"/>
      <c r="C68" s="34"/>
      <c r="D68" s="62"/>
      <c r="E68" s="35"/>
      <c r="F68" s="39"/>
      <c r="G68" s="37"/>
      <c r="H68" s="37"/>
      <c r="I68" s="37"/>
      <c r="J68" s="38"/>
      <c r="K68" s="39"/>
      <c r="L68" s="53"/>
    </row>
    <row r="69" spans="1:12" ht="15" x14ac:dyDescent="0.25">
      <c r="A69" s="33"/>
      <c r="B69" s="33"/>
      <c r="C69" s="34"/>
      <c r="D69" s="62"/>
      <c r="E69" s="35"/>
      <c r="F69" s="39"/>
      <c r="G69" s="37"/>
      <c r="H69" s="37"/>
      <c r="I69" s="37"/>
      <c r="J69" s="38"/>
      <c r="K69" s="39"/>
      <c r="L69" s="53"/>
    </row>
    <row r="70" spans="1:12" ht="15" x14ac:dyDescent="0.25">
      <c r="A70" s="33"/>
      <c r="B70" s="33"/>
      <c r="C70" s="34"/>
      <c r="D70" s="61" t="s">
        <v>26</v>
      </c>
      <c r="E70" s="40"/>
      <c r="F70" s="41">
        <f>SUM(F61:F69)</f>
        <v>894</v>
      </c>
      <c r="G70" s="42">
        <f>SUM(G61:G69)</f>
        <v>27.3</v>
      </c>
      <c r="H70" s="42">
        <f>SUM(H61:H69)</f>
        <v>21.5</v>
      </c>
      <c r="I70" s="42">
        <f>SUM(I61:I69)</f>
        <v>101.89999999999999</v>
      </c>
      <c r="J70" s="48">
        <f>SUM(J61:J69)</f>
        <v>710</v>
      </c>
      <c r="K70" s="41"/>
      <c r="L70" s="54">
        <v>109.6</v>
      </c>
    </row>
    <row r="71" spans="1:12" ht="15.75" customHeight="1" x14ac:dyDescent="0.2">
      <c r="A71" s="43">
        <f>A54</f>
        <v>1</v>
      </c>
      <c r="B71" s="43">
        <f>B54</f>
        <v>4</v>
      </c>
      <c r="C71" s="69" t="s">
        <v>35</v>
      </c>
      <c r="D71" s="70"/>
      <c r="E71" s="44"/>
      <c r="F71" s="45">
        <f>F60+F70</f>
        <v>1464</v>
      </c>
      <c r="G71" s="46">
        <f>G60+G70</f>
        <v>48.7</v>
      </c>
      <c r="H71" s="46">
        <f>H60+H70</f>
        <v>47.599999999999994</v>
      </c>
      <c r="I71" s="46">
        <f>I60+I70</f>
        <v>185.24</v>
      </c>
      <c r="J71" s="47">
        <f>J60+J70</f>
        <v>1366</v>
      </c>
      <c r="K71" s="45"/>
      <c r="L71" s="55">
        <f>L60+L70</f>
        <v>200.93</v>
      </c>
    </row>
    <row r="72" spans="1:12" ht="15" x14ac:dyDescent="0.25">
      <c r="A72" s="33">
        <v>1</v>
      </c>
      <c r="B72" s="33">
        <v>5</v>
      </c>
      <c r="C72" s="34" t="s">
        <v>22</v>
      </c>
      <c r="D72" s="59" t="s">
        <v>23</v>
      </c>
      <c r="E72" s="35" t="s">
        <v>109</v>
      </c>
      <c r="F72" s="36">
        <v>90</v>
      </c>
      <c r="G72" s="37">
        <v>11.9</v>
      </c>
      <c r="H72" s="37">
        <v>8.1</v>
      </c>
      <c r="I72" s="37">
        <v>7.9</v>
      </c>
      <c r="J72" s="38">
        <v>152</v>
      </c>
      <c r="K72" s="39" t="s">
        <v>110</v>
      </c>
      <c r="L72" s="53"/>
    </row>
    <row r="73" spans="1:12" ht="15" x14ac:dyDescent="0.25">
      <c r="A73" s="33"/>
      <c r="B73" s="33"/>
      <c r="C73" s="34"/>
      <c r="D73" s="59" t="s">
        <v>31</v>
      </c>
      <c r="E73" s="35" t="s">
        <v>111</v>
      </c>
      <c r="F73" s="39">
        <v>150</v>
      </c>
      <c r="G73" s="37">
        <v>3.7</v>
      </c>
      <c r="H73" s="37">
        <v>6.3</v>
      </c>
      <c r="I73" s="37">
        <v>28.5</v>
      </c>
      <c r="J73" s="38">
        <v>185</v>
      </c>
      <c r="K73" s="39">
        <v>304</v>
      </c>
      <c r="L73" s="53"/>
    </row>
    <row r="74" spans="1:12" ht="15" x14ac:dyDescent="0.25">
      <c r="A74" s="33"/>
      <c r="B74" s="33"/>
      <c r="C74" s="34"/>
      <c r="D74" s="59" t="s">
        <v>24</v>
      </c>
      <c r="E74" s="35" t="s">
        <v>56</v>
      </c>
      <c r="F74" s="39">
        <v>207</v>
      </c>
      <c r="G74" s="37">
        <v>0.30000000000000004</v>
      </c>
      <c r="H74" s="37">
        <v>0.1</v>
      </c>
      <c r="I74" s="37">
        <v>10.3</v>
      </c>
      <c r="J74" s="38">
        <v>43</v>
      </c>
      <c r="K74" s="39">
        <v>377</v>
      </c>
      <c r="L74" s="53"/>
    </row>
    <row r="75" spans="1:12" ht="15" x14ac:dyDescent="0.25">
      <c r="A75" s="33"/>
      <c r="B75" s="33"/>
      <c r="C75" s="34"/>
      <c r="D75" s="59" t="s">
        <v>33</v>
      </c>
      <c r="E75" s="35" t="s">
        <v>39</v>
      </c>
      <c r="F75" s="39">
        <v>25</v>
      </c>
      <c r="G75" s="37">
        <v>2</v>
      </c>
      <c r="H75" s="37">
        <v>0.5</v>
      </c>
      <c r="I75" s="37">
        <v>14.3</v>
      </c>
      <c r="J75" s="38">
        <v>70</v>
      </c>
      <c r="K75" s="39"/>
      <c r="L75" s="53"/>
    </row>
    <row r="76" spans="1:12" ht="15" x14ac:dyDescent="0.25">
      <c r="A76" s="33"/>
      <c r="B76" s="33"/>
      <c r="C76" s="34"/>
      <c r="D76" s="59" t="s">
        <v>25</v>
      </c>
      <c r="E76" s="35" t="s">
        <v>74</v>
      </c>
      <c r="F76" s="39">
        <v>125</v>
      </c>
      <c r="G76" s="37">
        <v>0</v>
      </c>
      <c r="H76" s="37">
        <v>0</v>
      </c>
      <c r="I76" s="37">
        <v>13.8</v>
      </c>
      <c r="J76" s="38">
        <v>55</v>
      </c>
      <c r="K76" s="39"/>
      <c r="L76" s="53"/>
    </row>
    <row r="77" spans="1:12" ht="15" x14ac:dyDescent="0.25">
      <c r="A77" s="33"/>
      <c r="B77" s="33"/>
      <c r="C77" s="34"/>
      <c r="D77" s="59"/>
      <c r="E77" s="35"/>
      <c r="F77" s="39"/>
      <c r="G77" s="37"/>
      <c r="H77" s="37"/>
      <c r="I77" s="37"/>
      <c r="J77" s="38"/>
      <c r="K77" s="39"/>
      <c r="L77" s="53"/>
    </row>
    <row r="78" spans="1:12" ht="15" x14ac:dyDescent="0.25">
      <c r="A78" s="33"/>
      <c r="B78" s="33"/>
      <c r="C78" s="34"/>
      <c r="D78" s="61" t="s">
        <v>26</v>
      </c>
      <c r="E78" s="40"/>
      <c r="F78" s="66">
        <f>SUM(F72:F76)</f>
        <v>597</v>
      </c>
      <c r="G78" s="67">
        <f>SUM(G72:G76)</f>
        <v>17.900000000000002</v>
      </c>
      <c r="H78" s="67">
        <f>SUM(H72:H76)</f>
        <v>14.999999999999998</v>
      </c>
      <c r="I78" s="67">
        <f>SUM(I72:I76)</f>
        <v>74.8</v>
      </c>
      <c r="J78" s="66">
        <f>SUM(J72:J76)</f>
        <v>505</v>
      </c>
      <c r="K78" s="41"/>
      <c r="L78" s="54">
        <v>91.33</v>
      </c>
    </row>
    <row r="79" spans="1:12" ht="12.75" customHeight="1" x14ac:dyDescent="0.25">
      <c r="A79" s="33">
        <f>A72</f>
        <v>1</v>
      </c>
      <c r="B79" s="33">
        <f>B72</f>
        <v>5</v>
      </c>
      <c r="C79" s="34" t="s">
        <v>27</v>
      </c>
      <c r="D79" s="59" t="s">
        <v>28</v>
      </c>
      <c r="E79" s="35" t="s">
        <v>113</v>
      </c>
      <c r="F79" s="36">
        <v>65</v>
      </c>
      <c r="G79" s="37">
        <v>0.8</v>
      </c>
      <c r="H79" s="37">
        <v>3</v>
      </c>
      <c r="I79" s="37">
        <v>5</v>
      </c>
      <c r="J79" s="38">
        <v>51</v>
      </c>
      <c r="K79" s="39" t="s">
        <v>114</v>
      </c>
      <c r="L79" s="53"/>
    </row>
    <row r="80" spans="1:12" ht="12.75" customHeight="1" x14ac:dyDescent="0.25">
      <c r="A80" s="33"/>
      <c r="B80" s="33"/>
      <c r="C80" s="34"/>
      <c r="D80" s="59" t="s">
        <v>29</v>
      </c>
      <c r="E80" s="35" t="s">
        <v>112</v>
      </c>
      <c r="F80" s="36">
        <v>275</v>
      </c>
      <c r="G80" s="37">
        <v>4.7</v>
      </c>
      <c r="H80" s="37">
        <v>6.5</v>
      </c>
      <c r="I80" s="37">
        <v>10</v>
      </c>
      <c r="J80" s="38">
        <v>117</v>
      </c>
      <c r="K80" s="39">
        <v>82</v>
      </c>
      <c r="L80" s="53"/>
    </row>
    <row r="81" spans="1:12" ht="12.75" customHeight="1" x14ac:dyDescent="0.25">
      <c r="A81" s="33"/>
      <c r="B81" s="33"/>
      <c r="C81" s="34"/>
      <c r="D81" s="59" t="s">
        <v>30</v>
      </c>
      <c r="E81" s="35" t="s">
        <v>115</v>
      </c>
      <c r="F81" s="39">
        <v>200</v>
      </c>
      <c r="G81" s="37">
        <v>19.7</v>
      </c>
      <c r="H81" s="37">
        <v>12.4</v>
      </c>
      <c r="I81" s="37">
        <v>42.8</v>
      </c>
      <c r="J81" s="38">
        <v>362</v>
      </c>
      <c r="K81" s="39">
        <v>285</v>
      </c>
      <c r="L81" s="53"/>
    </row>
    <row r="82" spans="1:12" ht="12.75" customHeight="1" x14ac:dyDescent="0.25">
      <c r="A82" s="33"/>
      <c r="B82" s="33"/>
      <c r="C82" s="34"/>
      <c r="D82" s="59" t="s">
        <v>32</v>
      </c>
      <c r="E82" s="35" t="s">
        <v>93</v>
      </c>
      <c r="F82" s="39">
        <v>200</v>
      </c>
      <c r="G82" s="37">
        <v>0.2</v>
      </c>
      <c r="H82" s="37">
        <v>0.1</v>
      </c>
      <c r="I82" s="37">
        <v>14</v>
      </c>
      <c r="J82" s="38">
        <v>58</v>
      </c>
      <c r="K82" s="39">
        <v>342</v>
      </c>
      <c r="L82" s="53"/>
    </row>
    <row r="83" spans="1:12" ht="12.75" customHeight="1" x14ac:dyDescent="0.25">
      <c r="A83" s="33"/>
      <c r="B83" s="33"/>
      <c r="C83" s="34"/>
      <c r="D83" s="59" t="s">
        <v>33</v>
      </c>
      <c r="E83" s="35" t="s">
        <v>39</v>
      </c>
      <c r="F83" s="39">
        <v>50</v>
      </c>
      <c r="G83" s="37">
        <v>4</v>
      </c>
      <c r="H83" s="37">
        <v>1</v>
      </c>
      <c r="I83" s="37">
        <v>28.6</v>
      </c>
      <c r="J83" s="38">
        <v>140</v>
      </c>
      <c r="K83" s="39"/>
      <c r="L83" s="53"/>
    </row>
    <row r="84" spans="1:12" ht="15" x14ac:dyDescent="0.25">
      <c r="A84" s="33"/>
      <c r="B84" s="33"/>
      <c r="C84" s="34"/>
      <c r="D84" s="59" t="s">
        <v>34</v>
      </c>
      <c r="E84" s="35" t="s">
        <v>54</v>
      </c>
      <c r="F84" s="39">
        <v>25</v>
      </c>
      <c r="G84" s="37">
        <v>1.8</v>
      </c>
      <c r="H84" s="37">
        <v>0.3</v>
      </c>
      <c r="I84" s="37">
        <v>10.8</v>
      </c>
      <c r="J84" s="38">
        <v>53</v>
      </c>
      <c r="K84" s="39"/>
      <c r="L84" s="53"/>
    </row>
    <row r="85" spans="1:12" ht="12.75" customHeight="1" x14ac:dyDescent="0.25">
      <c r="A85" s="33"/>
      <c r="B85" s="33"/>
      <c r="C85" s="34"/>
      <c r="D85" s="59" t="s">
        <v>55</v>
      </c>
      <c r="E85" s="35" t="s">
        <v>87</v>
      </c>
      <c r="F85" s="39">
        <v>18</v>
      </c>
      <c r="G85" s="37">
        <v>0.8</v>
      </c>
      <c r="H85" s="37">
        <v>4.5</v>
      </c>
      <c r="I85" s="37">
        <v>11.9</v>
      </c>
      <c r="J85" s="38">
        <v>92</v>
      </c>
      <c r="K85" s="39"/>
      <c r="L85" s="53"/>
    </row>
    <row r="86" spans="1:12" ht="15" x14ac:dyDescent="0.25">
      <c r="A86" s="33"/>
      <c r="B86" s="33"/>
      <c r="C86" s="34"/>
      <c r="D86" s="62"/>
      <c r="E86" s="35"/>
      <c r="F86" s="39"/>
      <c r="G86" s="37"/>
      <c r="H86" s="37"/>
      <c r="I86" s="37"/>
      <c r="J86" s="38"/>
      <c r="K86" s="39"/>
      <c r="L86" s="53"/>
    </row>
    <row r="87" spans="1:12" ht="15" x14ac:dyDescent="0.25">
      <c r="A87" s="33"/>
      <c r="B87" s="33"/>
      <c r="C87" s="34"/>
      <c r="D87" s="61" t="s">
        <v>26</v>
      </c>
      <c r="E87" s="40"/>
      <c r="F87" s="41">
        <f>SUM(F79:F86)</f>
        <v>833</v>
      </c>
      <c r="G87" s="42">
        <f>SUM(G79:G86)</f>
        <v>32</v>
      </c>
      <c r="H87" s="42">
        <f>SUM(H79:H86)</f>
        <v>27.8</v>
      </c>
      <c r="I87" s="42">
        <f>SUM(I79:I86)</f>
        <v>123.10000000000001</v>
      </c>
      <c r="J87" s="48">
        <f>SUM(J79:J86)</f>
        <v>873</v>
      </c>
      <c r="K87" s="41"/>
      <c r="L87" s="54">
        <v>109.6</v>
      </c>
    </row>
    <row r="88" spans="1:12" ht="15.75" customHeight="1" x14ac:dyDescent="0.2">
      <c r="A88" s="43">
        <f>A72</f>
        <v>1</v>
      </c>
      <c r="B88" s="43">
        <f>B72</f>
        <v>5</v>
      </c>
      <c r="C88" s="69" t="s">
        <v>35</v>
      </c>
      <c r="D88" s="70"/>
      <c r="E88" s="44"/>
      <c r="F88" s="45">
        <f>F78+F87</f>
        <v>1430</v>
      </c>
      <c r="G88" s="46">
        <f>G78+G87</f>
        <v>49.900000000000006</v>
      </c>
      <c r="H88" s="46">
        <f>H78+H87</f>
        <v>42.8</v>
      </c>
      <c r="I88" s="46">
        <f>I78+I87</f>
        <v>197.9</v>
      </c>
      <c r="J88" s="47">
        <f>J78+J87</f>
        <v>1378</v>
      </c>
      <c r="K88" s="45"/>
      <c r="L88" s="55">
        <f>L78+L87</f>
        <v>200.93</v>
      </c>
    </row>
    <row r="89" spans="1:12" ht="15" x14ac:dyDescent="0.25">
      <c r="A89" s="33">
        <v>2</v>
      </c>
      <c r="B89" s="33">
        <v>1</v>
      </c>
      <c r="C89" s="34" t="s">
        <v>22</v>
      </c>
      <c r="D89" s="59" t="s">
        <v>23</v>
      </c>
      <c r="E89" s="35" t="s">
        <v>47</v>
      </c>
      <c r="F89" s="39">
        <v>205</v>
      </c>
      <c r="G89" s="37">
        <v>6.4</v>
      </c>
      <c r="H89" s="37">
        <v>7.6</v>
      </c>
      <c r="I89" s="37">
        <v>28.3</v>
      </c>
      <c r="J89" s="38">
        <v>207</v>
      </c>
      <c r="K89" s="39">
        <v>182</v>
      </c>
      <c r="L89" s="53"/>
    </row>
    <row r="90" spans="1:12" ht="15" x14ac:dyDescent="0.25">
      <c r="A90" s="33"/>
      <c r="B90" s="33"/>
      <c r="C90" s="34"/>
      <c r="D90" s="59" t="s">
        <v>24</v>
      </c>
      <c r="E90" s="35" t="s">
        <v>43</v>
      </c>
      <c r="F90" s="36">
        <v>200</v>
      </c>
      <c r="G90" s="37">
        <v>3.6</v>
      </c>
      <c r="H90" s="37">
        <v>3</v>
      </c>
      <c r="I90" s="37">
        <v>20.8</v>
      </c>
      <c r="J90" s="38">
        <v>124</v>
      </c>
      <c r="K90" s="39">
        <v>382</v>
      </c>
      <c r="L90" s="53"/>
    </row>
    <row r="91" spans="1:12" ht="15" x14ac:dyDescent="0.25">
      <c r="A91" s="33"/>
      <c r="B91" s="33"/>
      <c r="C91" s="34"/>
      <c r="D91" s="59" t="s">
        <v>33</v>
      </c>
      <c r="E91" s="35" t="s">
        <v>75</v>
      </c>
      <c r="F91" s="36">
        <v>30</v>
      </c>
      <c r="G91" s="37">
        <v>1.5</v>
      </c>
      <c r="H91" s="37">
        <v>7.8</v>
      </c>
      <c r="I91" s="37">
        <v>10.1</v>
      </c>
      <c r="J91" s="38">
        <v>114</v>
      </c>
      <c r="K91" s="39"/>
      <c r="L91" s="53"/>
    </row>
    <row r="92" spans="1:12" ht="15" x14ac:dyDescent="0.25">
      <c r="A92" s="33"/>
      <c r="B92" s="33"/>
      <c r="C92" s="34"/>
      <c r="D92" s="64" t="s">
        <v>25</v>
      </c>
      <c r="E92" s="35" t="s">
        <v>37</v>
      </c>
      <c r="F92" s="36">
        <v>195</v>
      </c>
      <c r="G92" s="37">
        <v>0.8</v>
      </c>
      <c r="H92" s="37">
        <v>0.6</v>
      </c>
      <c r="I92" s="37">
        <v>20.100000000000001</v>
      </c>
      <c r="J92" s="38">
        <v>90</v>
      </c>
      <c r="K92" s="39">
        <v>338</v>
      </c>
      <c r="L92" s="53"/>
    </row>
    <row r="93" spans="1:12" ht="15" x14ac:dyDescent="0.25">
      <c r="A93" s="33"/>
      <c r="B93" s="33"/>
      <c r="C93" s="34"/>
      <c r="D93" s="59"/>
      <c r="E93" s="35"/>
      <c r="F93" s="36"/>
      <c r="G93" s="37"/>
      <c r="H93" s="37"/>
      <c r="I93" s="37"/>
      <c r="J93" s="38"/>
      <c r="K93" s="39"/>
      <c r="L93" s="53"/>
    </row>
    <row r="94" spans="1:12" ht="15" x14ac:dyDescent="0.25">
      <c r="A94" s="33"/>
      <c r="B94" s="33"/>
      <c r="C94" s="34"/>
      <c r="D94" s="62"/>
      <c r="E94" s="35"/>
      <c r="F94" s="39"/>
      <c r="G94" s="37"/>
      <c r="H94" s="37"/>
      <c r="I94" s="37"/>
      <c r="J94" s="38"/>
      <c r="K94" s="39"/>
      <c r="L94" s="53"/>
    </row>
    <row r="95" spans="1:12" ht="15" x14ac:dyDescent="0.25">
      <c r="A95" s="33"/>
      <c r="B95" s="33"/>
      <c r="C95" s="34"/>
      <c r="D95" s="61" t="s">
        <v>26</v>
      </c>
      <c r="E95" s="40"/>
      <c r="F95" s="41">
        <f>SUM(F89:F94)</f>
        <v>630</v>
      </c>
      <c r="G95" s="42">
        <f>SUM(G89:G94)</f>
        <v>12.3</v>
      </c>
      <c r="H95" s="42">
        <f>SUM(H89:H94)</f>
        <v>19</v>
      </c>
      <c r="I95" s="42">
        <f>SUM(I89:I94)</f>
        <v>79.300000000000011</v>
      </c>
      <c r="J95" s="48">
        <f>SUM(J89:J94)</f>
        <v>535</v>
      </c>
      <c r="K95" s="41"/>
      <c r="L95" s="54">
        <v>91.33</v>
      </c>
    </row>
    <row r="96" spans="1:12" ht="15" x14ac:dyDescent="0.25">
      <c r="A96" s="33">
        <f>A89</f>
        <v>2</v>
      </c>
      <c r="B96" s="33">
        <f>B89</f>
        <v>1</v>
      </c>
      <c r="C96" s="34" t="s">
        <v>27</v>
      </c>
      <c r="D96" s="59" t="s">
        <v>29</v>
      </c>
      <c r="E96" s="35" t="s">
        <v>94</v>
      </c>
      <c r="F96" s="36">
        <v>260</v>
      </c>
      <c r="G96" s="37">
        <v>4.57</v>
      </c>
      <c r="H96" s="37">
        <v>3.95</v>
      </c>
      <c r="I96" s="37">
        <v>16.420000000000002</v>
      </c>
      <c r="J96" s="38">
        <v>119</v>
      </c>
      <c r="K96" s="39">
        <v>96</v>
      </c>
      <c r="L96" s="53"/>
    </row>
    <row r="97" spans="1:12" ht="15" x14ac:dyDescent="0.25">
      <c r="A97" s="33">
        <f>A90</f>
        <v>0</v>
      </c>
      <c r="B97" s="33"/>
      <c r="C97" s="34"/>
      <c r="D97" s="59" t="s">
        <v>30</v>
      </c>
      <c r="E97" s="35" t="s">
        <v>81</v>
      </c>
      <c r="F97" s="39">
        <v>100</v>
      </c>
      <c r="G97" s="37">
        <v>8.1999999999999993</v>
      </c>
      <c r="H97" s="37">
        <v>8.6</v>
      </c>
      <c r="I97" s="37">
        <v>2.8</v>
      </c>
      <c r="J97" s="38">
        <v>121</v>
      </c>
      <c r="K97" s="39">
        <v>260</v>
      </c>
      <c r="L97" s="53"/>
    </row>
    <row r="98" spans="1:12" ht="15" x14ac:dyDescent="0.25">
      <c r="A98" s="33"/>
      <c r="B98" s="33"/>
      <c r="C98" s="34"/>
      <c r="D98" s="59" t="s">
        <v>31</v>
      </c>
      <c r="E98" s="35" t="s">
        <v>95</v>
      </c>
      <c r="F98" s="39">
        <v>170</v>
      </c>
      <c r="G98" s="37">
        <v>7.4</v>
      </c>
      <c r="H98" s="37">
        <v>5.9</v>
      </c>
      <c r="I98" s="37">
        <v>39.9</v>
      </c>
      <c r="J98" s="38">
        <v>243</v>
      </c>
      <c r="K98" s="39">
        <v>309</v>
      </c>
      <c r="L98" s="53"/>
    </row>
    <row r="99" spans="1:12" ht="15" x14ac:dyDescent="0.25">
      <c r="A99" s="33"/>
      <c r="B99" s="33"/>
      <c r="C99" s="34"/>
      <c r="D99" s="59" t="s">
        <v>32</v>
      </c>
      <c r="E99" s="35" t="s">
        <v>68</v>
      </c>
      <c r="F99" s="39">
        <v>200</v>
      </c>
      <c r="G99" s="37">
        <v>0</v>
      </c>
      <c r="H99" s="37">
        <v>0</v>
      </c>
      <c r="I99" s="37">
        <v>28</v>
      </c>
      <c r="J99" s="38">
        <v>112</v>
      </c>
      <c r="K99" s="39" t="s">
        <v>80</v>
      </c>
      <c r="L99" s="53"/>
    </row>
    <row r="100" spans="1:12" ht="15" x14ac:dyDescent="0.25">
      <c r="A100" s="33"/>
      <c r="B100" s="33"/>
      <c r="C100" s="34"/>
      <c r="D100" s="59" t="s">
        <v>33</v>
      </c>
      <c r="E100" s="35" t="s">
        <v>76</v>
      </c>
      <c r="F100" s="39">
        <v>25</v>
      </c>
      <c r="G100" s="37">
        <v>1.75</v>
      </c>
      <c r="H100" s="37">
        <v>0.625</v>
      </c>
      <c r="I100" s="37">
        <v>12.5</v>
      </c>
      <c r="J100" s="38">
        <v>60</v>
      </c>
      <c r="K100" s="39"/>
      <c r="L100" s="53"/>
    </row>
    <row r="101" spans="1:12" ht="15" x14ac:dyDescent="0.25">
      <c r="A101" s="33"/>
      <c r="B101" s="33"/>
      <c r="C101" s="34"/>
      <c r="D101" s="59" t="s">
        <v>34</v>
      </c>
      <c r="E101" s="35" t="s">
        <v>54</v>
      </c>
      <c r="F101" s="39">
        <v>25</v>
      </c>
      <c r="G101" s="37">
        <v>1.8</v>
      </c>
      <c r="H101" s="37">
        <v>0.3</v>
      </c>
      <c r="I101" s="37">
        <v>10.8</v>
      </c>
      <c r="J101" s="38">
        <v>53</v>
      </c>
      <c r="K101" s="39"/>
      <c r="L101" s="53"/>
    </row>
    <row r="102" spans="1:12" ht="15" x14ac:dyDescent="0.25">
      <c r="A102" s="33"/>
      <c r="B102" s="33"/>
      <c r="C102" s="34"/>
      <c r="D102" s="62"/>
      <c r="E102" s="35"/>
      <c r="F102" s="39"/>
      <c r="G102" s="37"/>
      <c r="H102" s="37"/>
      <c r="I102" s="37"/>
      <c r="J102" s="38"/>
      <c r="K102" s="39"/>
      <c r="L102" s="53"/>
    </row>
    <row r="103" spans="1:12" ht="15" x14ac:dyDescent="0.25">
      <c r="A103" s="33"/>
      <c r="B103" s="33"/>
      <c r="C103" s="34"/>
      <c r="D103" s="61" t="s">
        <v>26</v>
      </c>
      <c r="E103" s="40"/>
      <c r="F103" s="41">
        <f>SUM(F96:F102)</f>
        <v>780</v>
      </c>
      <c r="G103" s="42">
        <f>SUM(G96:G102)</f>
        <v>23.720000000000002</v>
      </c>
      <c r="H103" s="42">
        <f>SUM(H96:H102)</f>
        <v>19.375000000000004</v>
      </c>
      <c r="I103" s="42">
        <f>SUM(I96:I102)</f>
        <v>110.42</v>
      </c>
      <c r="J103" s="48">
        <f>SUM(J96:J102)</f>
        <v>708</v>
      </c>
      <c r="K103" s="41"/>
      <c r="L103" s="54">
        <v>109.6</v>
      </c>
    </row>
    <row r="104" spans="1:12" ht="15" x14ac:dyDescent="0.2">
      <c r="A104" s="43">
        <f>A89</f>
        <v>2</v>
      </c>
      <c r="B104" s="43">
        <f>B89</f>
        <v>1</v>
      </c>
      <c r="C104" s="69" t="s">
        <v>35</v>
      </c>
      <c r="D104" s="70"/>
      <c r="E104" s="44"/>
      <c r="F104" s="45">
        <f>F95+F103</f>
        <v>1410</v>
      </c>
      <c r="G104" s="46">
        <f>G95+G103</f>
        <v>36.020000000000003</v>
      </c>
      <c r="H104" s="46">
        <f>H95+H103</f>
        <v>38.375</v>
      </c>
      <c r="I104" s="46">
        <f>I95+I103</f>
        <v>189.72000000000003</v>
      </c>
      <c r="J104" s="47">
        <f>J95+J103</f>
        <v>1243</v>
      </c>
      <c r="K104" s="45"/>
      <c r="L104" s="55">
        <f>L95+L103</f>
        <v>200.93</v>
      </c>
    </row>
    <row r="105" spans="1:12" ht="15" x14ac:dyDescent="0.25">
      <c r="A105" s="33">
        <v>2</v>
      </c>
      <c r="B105" s="33">
        <v>2</v>
      </c>
      <c r="C105" s="34" t="s">
        <v>22</v>
      </c>
      <c r="D105" s="59" t="s">
        <v>23</v>
      </c>
      <c r="E105" s="35" t="s">
        <v>64</v>
      </c>
      <c r="F105" s="36">
        <v>180</v>
      </c>
      <c r="G105" s="37">
        <v>25.7</v>
      </c>
      <c r="H105" s="37">
        <v>20.100000000000001</v>
      </c>
      <c r="I105" s="37">
        <v>38.200000000000003</v>
      </c>
      <c r="J105" s="38">
        <v>437</v>
      </c>
      <c r="K105" s="49">
        <v>223</v>
      </c>
      <c r="L105" s="53"/>
    </row>
    <row r="106" spans="1:12" ht="15" x14ac:dyDescent="0.25">
      <c r="A106" s="33"/>
      <c r="B106" s="33"/>
      <c r="C106" s="34"/>
      <c r="D106" s="59" t="s">
        <v>24</v>
      </c>
      <c r="E106" s="35" t="s">
        <v>46</v>
      </c>
      <c r="F106" s="36">
        <v>200</v>
      </c>
      <c r="G106" s="37">
        <v>0.2</v>
      </c>
      <c r="H106" s="37">
        <v>0.1</v>
      </c>
      <c r="I106" s="37">
        <v>10.1</v>
      </c>
      <c r="J106" s="38">
        <v>41</v>
      </c>
      <c r="K106" s="49">
        <v>376</v>
      </c>
      <c r="L106" s="53"/>
    </row>
    <row r="107" spans="1:12" ht="15" x14ac:dyDescent="0.25">
      <c r="A107" s="33"/>
      <c r="B107" s="33"/>
      <c r="C107" s="34"/>
      <c r="D107" s="59" t="s">
        <v>33</v>
      </c>
      <c r="E107" s="35" t="s">
        <v>77</v>
      </c>
      <c r="F107" s="36">
        <v>35</v>
      </c>
      <c r="G107" s="37">
        <v>1.85</v>
      </c>
      <c r="H107" s="37">
        <v>6.8250000000000002</v>
      </c>
      <c r="I107" s="37">
        <v>14.7</v>
      </c>
      <c r="J107" s="38">
        <v>125</v>
      </c>
      <c r="K107" s="49"/>
      <c r="L107" s="53"/>
    </row>
    <row r="108" spans="1:12" ht="15" x14ac:dyDescent="0.25">
      <c r="A108" s="33"/>
      <c r="B108" s="33"/>
      <c r="C108" s="34"/>
      <c r="D108" s="59" t="s">
        <v>25</v>
      </c>
      <c r="E108" s="35" t="s">
        <v>67</v>
      </c>
      <c r="F108" s="36">
        <v>110</v>
      </c>
      <c r="G108" s="37">
        <v>0.4</v>
      </c>
      <c r="H108" s="37">
        <v>0.4</v>
      </c>
      <c r="I108" s="37">
        <v>10.8</v>
      </c>
      <c r="J108" s="38">
        <v>49</v>
      </c>
      <c r="K108" s="49">
        <v>338</v>
      </c>
      <c r="L108" s="53"/>
    </row>
    <row r="109" spans="1:12" ht="15" x14ac:dyDescent="0.25">
      <c r="A109" s="33"/>
      <c r="B109" s="33"/>
      <c r="C109" s="34"/>
      <c r="D109" s="59"/>
      <c r="E109" s="35"/>
      <c r="F109" s="36"/>
      <c r="G109" s="37"/>
      <c r="H109" s="37"/>
      <c r="I109" s="37"/>
      <c r="J109" s="38"/>
      <c r="K109" s="49"/>
      <c r="L109" s="53"/>
    </row>
    <row r="110" spans="1:12" ht="15" x14ac:dyDescent="0.25">
      <c r="A110" s="33"/>
      <c r="B110" s="33"/>
      <c r="C110" s="34"/>
      <c r="D110" s="61" t="s">
        <v>26</v>
      </c>
      <c r="E110" s="40"/>
      <c r="F110" s="41">
        <f>SUM(F105:F108)</f>
        <v>525</v>
      </c>
      <c r="G110" s="42">
        <f>SUM(G105:G108)</f>
        <v>28.15</v>
      </c>
      <c r="H110" s="42">
        <f>SUM(H105:H108)</f>
        <v>27.425000000000001</v>
      </c>
      <c r="I110" s="42">
        <f>SUM(I105:I108)</f>
        <v>73.8</v>
      </c>
      <c r="J110" s="48">
        <f>SUM(J105:J108)</f>
        <v>652</v>
      </c>
      <c r="K110" s="41"/>
      <c r="L110" s="54">
        <v>91.33</v>
      </c>
    </row>
    <row r="111" spans="1:12" ht="15" x14ac:dyDescent="0.25">
      <c r="A111" s="33">
        <f>A105</f>
        <v>2</v>
      </c>
      <c r="B111" s="33">
        <f>B105</f>
        <v>2</v>
      </c>
      <c r="C111" s="34" t="s">
        <v>27</v>
      </c>
      <c r="D111" s="1" t="s">
        <v>28</v>
      </c>
      <c r="E111" s="35" t="s">
        <v>98</v>
      </c>
      <c r="F111" s="36">
        <v>70</v>
      </c>
      <c r="G111" s="37">
        <v>1.1000000000000001</v>
      </c>
      <c r="H111" s="37">
        <v>3.6</v>
      </c>
      <c r="I111" s="37">
        <v>8.5</v>
      </c>
      <c r="J111" s="38">
        <v>71</v>
      </c>
      <c r="K111" s="39" t="s">
        <v>97</v>
      </c>
      <c r="L111" s="53"/>
    </row>
    <row r="112" spans="1:12" ht="15" x14ac:dyDescent="0.25">
      <c r="A112" s="33"/>
      <c r="B112" s="33"/>
      <c r="C112" s="34"/>
      <c r="D112" s="59" t="s">
        <v>29</v>
      </c>
      <c r="E112" s="35" t="s">
        <v>78</v>
      </c>
      <c r="F112" s="39">
        <v>250</v>
      </c>
      <c r="G112" s="37">
        <v>2.2999999999999998</v>
      </c>
      <c r="H112" s="37">
        <v>3</v>
      </c>
      <c r="I112" s="37">
        <v>11.7</v>
      </c>
      <c r="J112" s="38">
        <v>96</v>
      </c>
      <c r="K112" s="39" t="s">
        <v>116</v>
      </c>
      <c r="L112" s="53"/>
    </row>
    <row r="113" spans="1:12" ht="15" x14ac:dyDescent="0.25">
      <c r="A113" s="33"/>
      <c r="B113" s="33"/>
      <c r="C113" s="34"/>
      <c r="D113" s="59" t="s">
        <v>30</v>
      </c>
      <c r="E113" s="35" t="s">
        <v>99</v>
      </c>
      <c r="F113" s="36">
        <v>100</v>
      </c>
      <c r="G113" s="37">
        <v>13</v>
      </c>
      <c r="H113" s="37">
        <v>10.5</v>
      </c>
      <c r="I113" s="37">
        <v>15.5</v>
      </c>
      <c r="J113" s="38">
        <v>208</v>
      </c>
      <c r="K113" s="39">
        <v>234</v>
      </c>
      <c r="L113" s="53"/>
    </row>
    <row r="114" spans="1:12" ht="15" x14ac:dyDescent="0.25">
      <c r="A114" s="33"/>
      <c r="B114" s="33"/>
      <c r="C114" s="34"/>
      <c r="D114" s="59" t="s">
        <v>31</v>
      </c>
      <c r="E114" s="35" t="s">
        <v>44</v>
      </c>
      <c r="F114" s="36">
        <v>150</v>
      </c>
      <c r="G114" s="37">
        <v>3.1</v>
      </c>
      <c r="H114" s="37">
        <v>5.2</v>
      </c>
      <c r="I114" s="37">
        <v>12.1</v>
      </c>
      <c r="J114" s="38">
        <v>108</v>
      </c>
      <c r="K114" s="39">
        <v>312</v>
      </c>
      <c r="L114" s="53"/>
    </row>
    <row r="115" spans="1:12" ht="15" x14ac:dyDescent="0.25">
      <c r="A115" s="33"/>
      <c r="B115" s="33"/>
      <c r="C115" s="34"/>
      <c r="D115" s="59" t="s">
        <v>32</v>
      </c>
      <c r="E115" s="35" t="s">
        <v>42</v>
      </c>
      <c r="F115" s="36">
        <v>200</v>
      </c>
      <c r="G115" s="37">
        <v>1</v>
      </c>
      <c r="H115" s="37">
        <v>0</v>
      </c>
      <c r="I115" s="37">
        <v>13.2</v>
      </c>
      <c r="J115" s="38">
        <v>86</v>
      </c>
      <c r="K115" s="39">
        <v>348</v>
      </c>
      <c r="L115" s="53"/>
    </row>
    <row r="116" spans="1:12" ht="15.75" customHeight="1" x14ac:dyDescent="0.25">
      <c r="A116" s="33"/>
      <c r="B116" s="33"/>
      <c r="C116" s="34"/>
      <c r="D116" s="59" t="s">
        <v>33</v>
      </c>
      <c r="E116" s="35" t="s">
        <v>76</v>
      </c>
      <c r="F116" s="39">
        <v>40</v>
      </c>
      <c r="G116" s="37">
        <v>2.8</v>
      </c>
      <c r="H116" s="37">
        <v>1</v>
      </c>
      <c r="I116" s="37">
        <v>20</v>
      </c>
      <c r="J116" s="38">
        <v>96</v>
      </c>
      <c r="K116" s="39"/>
      <c r="L116" s="53"/>
    </row>
    <row r="117" spans="1:12" ht="15" x14ac:dyDescent="0.25">
      <c r="A117" s="33"/>
      <c r="B117" s="33"/>
      <c r="C117" s="34"/>
      <c r="D117" s="59" t="s">
        <v>34</v>
      </c>
      <c r="E117" s="35" t="s">
        <v>54</v>
      </c>
      <c r="F117" s="39">
        <v>25</v>
      </c>
      <c r="G117" s="37">
        <v>1.8</v>
      </c>
      <c r="H117" s="37">
        <v>0.3</v>
      </c>
      <c r="I117" s="37">
        <v>10.8</v>
      </c>
      <c r="J117" s="38">
        <v>53</v>
      </c>
      <c r="K117" s="39"/>
      <c r="L117" s="53"/>
    </row>
    <row r="118" spans="1:12" ht="15" x14ac:dyDescent="0.25">
      <c r="A118" s="33"/>
      <c r="B118" s="33"/>
      <c r="C118" s="34"/>
      <c r="D118" s="59"/>
      <c r="E118" s="35"/>
      <c r="F118" s="39"/>
      <c r="G118" s="37"/>
      <c r="H118" s="37"/>
      <c r="I118" s="37"/>
      <c r="J118" s="38"/>
      <c r="K118" s="39"/>
      <c r="L118" s="53"/>
    </row>
    <row r="119" spans="1:12" ht="15" x14ac:dyDescent="0.25">
      <c r="A119" s="33"/>
      <c r="B119" s="33"/>
      <c r="C119" s="34"/>
      <c r="D119" s="1"/>
      <c r="E119" s="40"/>
      <c r="F119" s="41">
        <f>SUM(F111:F117)</f>
        <v>835</v>
      </c>
      <c r="G119" s="41">
        <f t="shared" ref="G119:J119" si="0">SUM(G111:G117)</f>
        <v>25.1</v>
      </c>
      <c r="H119" s="41">
        <f t="shared" si="0"/>
        <v>23.6</v>
      </c>
      <c r="I119" s="41">
        <f t="shared" si="0"/>
        <v>91.8</v>
      </c>
      <c r="J119" s="41">
        <f t="shared" si="0"/>
        <v>718</v>
      </c>
      <c r="K119" s="41"/>
      <c r="L119" s="54">
        <v>109.6</v>
      </c>
    </row>
    <row r="120" spans="1:12" ht="15" x14ac:dyDescent="0.2">
      <c r="A120" s="43">
        <f>A105</f>
        <v>2</v>
      </c>
      <c r="B120" s="43">
        <f>B105</f>
        <v>2</v>
      </c>
      <c r="C120" s="69" t="s">
        <v>35</v>
      </c>
      <c r="D120" s="70"/>
      <c r="E120" s="44"/>
      <c r="F120" s="45">
        <f>F110+F119</f>
        <v>1360</v>
      </c>
      <c r="G120" s="46">
        <f>G110+G119</f>
        <v>53.25</v>
      </c>
      <c r="H120" s="46">
        <f>H110+H119</f>
        <v>51.025000000000006</v>
      </c>
      <c r="I120" s="46">
        <f>I110+I119</f>
        <v>165.6</v>
      </c>
      <c r="J120" s="47">
        <f>J110+J119</f>
        <v>1370</v>
      </c>
      <c r="K120" s="45"/>
      <c r="L120" s="55">
        <f>L110+L119</f>
        <v>200.93</v>
      </c>
    </row>
    <row r="121" spans="1:12" ht="15" x14ac:dyDescent="0.25">
      <c r="A121" s="33">
        <v>2</v>
      </c>
      <c r="B121" s="33">
        <v>3</v>
      </c>
      <c r="C121" s="34" t="s">
        <v>22</v>
      </c>
      <c r="D121" s="59" t="s">
        <v>23</v>
      </c>
      <c r="E121" s="35" t="s">
        <v>88</v>
      </c>
      <c r="F121" s="36">
        <v>100</v>
      </c>
      <c r="G121" s="37">
        <v>13.2</v>
      </c>
      <c r="H121" s="37">
        <v>10.6</v>
      </c>
      <c r="I121" s="37">
        <v>3.3</v>
      </c>
      <c r="J121" s="38">
        <v>161</v>
      </c>
      <c r="K121" s="39" t="s">
        <v>89</v>
      </c>
      <c r="L121" s="53"/>
    </row>
    <row r="122" spans="1:12" ht="15" x14ac:dyDescent="0.25">
      <c r="A122" s="33"/>
      <c r="B122" s="33"/>
      <c r="C122" s="34"/>
      <c r="D122" s="59" t="s">
        <v>31</v>
      </c>
      <c r="E122" s="35" t="s">
        <v>41</v>
      </c>
      <c r="F122" s="36">
        <v>150</v>
      </c>
      <c r="G122" s="37">
        <v>8.5</v>
      </c>
      <c r="H122" s="37">
        <v>7.3</v>
      </c>
      <c r="I122" s="37">
        <v>36.6</v>
      </c>
      <c r="J122" s="38">
        <v>246</v>
      </c>
      <c r="K122" s="49">
        <v>302</v>
      </c>
      <c r="L122" s="53"/>
    </row>
    <row r="123" spans="1:12" ht="15" x14ac:dyDescent="0.25">
      <c r="A123" s="33"/>
      <c r="B123" s="33"/>
      <c r="C123" s="34"/>
      <c r="D123" s="59" t="s">
        <v>24</v>
      </c>
      <c r="E123" s="35" t="s">
        <v>38</v>
      </c>
      <c r="F123" s="36">
        <v>200</v>
      </c>
      <c r="G123" s="37">
        <v>2.7</v>
      </c>
      <c r="H123" s="37">
        <v>1.9</v>
      </c>
      <c r="I123" s="37">
        <v>22.5</v>
      </c>
      <c r="J123" s="38">
        <v>118</v>
      </c>
      <c r="K123" s="39" t="s">
        <v>63</v>
      </c>
      <c r="L123" s="53"/>
    </row>
    <row r="124" spans="1:12" ht="15" x14ac:dyDescent="0.25">
      <c r="A124" s="33"/>
      <c r="B124" s="33"/>
      <c r="C124" s="34"/>
      <c r="D124" s="59" t="s">
        <v>33</v>
      </c>
      <c r="E124" s="35" t="s">
        <v>77</v>
      </c>
      <c r="F124" s="36">
        <v>50</v>
      </c>
      <c r="G124" s="37">
        <v>2.9</v>
      </c>
      <c r="H124" s="37">
        <v>7.2</v>
      </c>
      <c r="I124" s="37">
        <v>22.2</v>
      </c>
      <c r="J124" s="38">
        <v>161</v>
      </c>
      <c r="K124" s="49"/>
      <c r="L124" s="53"/>
    </row>
    <row r="125" spans="1:12" ht="15" x14ac:dyDescent="0.25">
      <c r="A125" s="33"/>
      <c r="B125" s="33"/>
      <c r="C125" s="34"/>
      <c r="D125" s="62"/>
      <c r="E125" s="35"/>
      <c r="F125" s="39"/>
      <c r="G125" s="37"/>
      <c r="H125" s="37"/>
      <c r="I125" s="37"/>
      <c r="J125" s="38"/>
      <c r="K125" s="39"/>
      <c r="L125" s="53"/>
    </row>
    <row r="126" spans="1:12" ht="15" x14ac:dyDescent="0.25">
      <c r="A126" s="33"/>
      <c r="B126" s="33"/>
      <c r="C126" s="34"/>
      <c r="D126" s="61" t="s">
        <v>26</v>
      </c>
      <c r="E126" s="40"/>
      <c r="F126" s="41">
        <f>SUM(F121:F125)</f>
        <v>500</v>
      </c>
      <c r="G126" s="42">
        <f>SUM(G121:G125)</f>
        <v>27.299999999999997</v>
      </c>
      <c r="H126" s="42">
        <f>SUM(H121:H125)</f>
        <v>26.999999999999996</v>
      </c>
      <c r="I126" s="42">
        <f>SUM(I121:I125)</f>
        <v>84.6</v>
      </c>
      <c r="J126" s="48">
        <f>SUM(J121:J125)</f>
        <v>686</v>
      </c>
      <c r="K126" s="41"/>
      <c r="L126" s="54">
        <v>91.33</v>
      </c>
    </row>
    <row r="127" spans="1:12" ht="25.5" x14ac:dyDescent="0.25">
      <c r="A127" s="33">
        <v>2</v>
      </c>
      <c r="B127" s="33">
        <v>3</v>
      </c>
      <c r="C127" s="34" t="s">
        <v>27</v>
      </c>
      <c r="D127" s="59" t="s">
        <v>29</v>
      </c>
      <c r="E127" s="35" t="s">
        <v>117</v>
      </c>
      <c r="F127" s="36">
        <v>270</v>
      </c>
      <c r="G127" s="37">
        <v>5</v>
      </c>
      <c r="H127" s="37">
        <v>6.4</v>
      </c>
      <c r="I127" s="37">
        <v>10.199999999999999</v>
      </c>
      <c r="J127" s="38">
        <v>119</v>
      </c>
      <c r="K127" s="39" t="s">
        <v>59</v>
      </c>
      <c r="L127" s="53"/>
    </row>
    <row r="128" spans="1:12" ht="15" x14ac:dyDescent="0.25">
      <c r="A128" s="33"/>
      <c r="B128" s="33"/>
      <c r="C128" s="34"/>
      <c r="D128" s="59" t="s">
        <v>30</v>
      </c>
      <c r="E128" s="35" t="s">
        <v>100</v>
      </c>
      <c r="F128" s="36">
        <v>100</v>
      </c>
      <c r="G128" s="37">
        <v>13.8</v>
      </c>
      <c r="H128" s="37">
        <v>11.3</v>
      </c>
      <c r="I128" s="37">
        <v>10.1</v>
      </c>
      <c r="J128" s="38">
        <v>198</v>
      </c>
      <c r="K128" s="39">
        <v>271</v>
      </c>
      <c r="L128" s="53"/>
    </row>
    <row r="129" spans="1:12" ht="15" x14ac:dyDescent="0.25">
      <c r="A129" s="33"/>
      <c r="B129" s="33"/>
      <c r="C129" s="34"/>
      <c r="D129" s="59" t="s">
        <v>31</v>
      </c>
      <c r="E129" s="35" t="s">
        <v>118</v>
      </c>
      <c r="F129" s="36">
        <v>185</v>
      </c>
      <c r="G129" s="37">
        <v>5.8</v>
      </c>
      <c r="H129" s="37">
        <v>6.5</v>
      </c>
      <c r="I129" s="37">
        <v>30.6</v>
      </c>
      <c r="J129" s="38">
        <v>205</v>
      </c>
      <c r="K129" s="39"/>
      <c r="L129" s="53"/>
    </row>
    <row r="130" spans="1:12" ht="15" x14ac:dyDescent="0.25">
      <c r="A130" s="33"/>
      <c r="B130" s="33"/>
      <c r="C130" s="34"/>
      <c r="D130" s="59" t="s">
        <v>32</v>
      </c>
      <c r="E130" s="35" t="s">
        <v>56</v>
      </c>
      <c r="F130" s="36">
        <v>207</v>
      </c>
      <c r="G130" s="37">
        <v>0.3</v>
      </c>
      <c r="H130" s="37">
        <v>0.1</v>
      </c>
      <c r="I130" s="37">
        <v>10.3</v>
      </c>
      <c r="J130" s="38">
        <v>43</v>
      </c>
      <c r="K130" s="39">
        <v>388</v>
      </c>
      <c r="L130" s="53"/>
    </row>
    <row r="131" spans="1:12" ht="15" x14ac:dyDescent="0.25">
      <c r="A131" s="33"/>
      <c r="B131" s="33"/>
      <c r="C131" s="34"/>
      <c r="D131" s="59" t="s">
        <v>25</v>
      </c>
      <c r="E131" s="35" t="s">
        <v>67</v>
      </c>
      <c r="F131" s="36">
        <v>110</v>
      </c>
      <c r="G131" s="37">
        <v>0.4</v>
      </c>
      <c r="H131" s="37">
        <v>0.4</v>
      </c>
      <c r="I131" s="37">
        <v>10.8</v>
      </c>
      <c r="J131" s="38">
        <v>49</v>
      </c>
      <c r="K131" s="39">
        <v>338</v>
      </c>
      <c r="L131" s="53"/>
    </row>
    <row r="132" spans="1:12" ht="15" x14ac:dyDescent="0.25">
      <c r="A132" s="33"/>
      <c r="B132" s="33"/>
      <c r="C132" s="34"/>
      <c r="D132" s="59" t="s">
        <v>33</v>
      </c>
      <c r="E132" s="35" t="s">
        <v>76</v>
      </c>
      <c r="F132" s="39">
        <v>20</v>
      </c>
      <c r="G132" s="37">
        <v>1.4</v>
      </c>
      <c r="H132" s="37">
        <v>0.5</v>
      </c>
      <c r="I132" s="37">
        <v>10</v>
      </c>
      <c r="J132" s="38">
        <v>48</v>
      </c>
      <c r="K132" s="39"/>
      <c r="L132" s="53"/>
    </row>
    <row r="133" spans="1:12" ht="15" x14ac:dyDescent="0.25">
      <c r="A133" s="33"/>
      <c r="B133" s="33"/>
      <c r="C133" s="34"/>
      <c r="D133" s="59" t="s">
        <v>34</v>
      </c>
      <c r="E133" s="35" t="s">
        <v>54</v>
      </c>
      <c r="F133" s="39">
        <v>25</v>
      </c>
      <c r="G133" s="37">
        <v>1.8</v>
      </c>
      <c r="H133" s="37">
        <v>0.3</v>
      </c>
      <c r="I133" s="37">
        <v>10.8</v>
      </c>
      <c r="J133" s="38">
        <v>53</v>
      </c>
      <c r="K133" s="39"/>
      <c r="L133" s="53"/>
    </row>
    <row r="134" spans="1:12" ht="15" x14ac:dyDescent="0.25">
      <c r="A134" s="33"/>
      <c r="B134" s="33"/>
      <c r="C134" s="34"/>
      <c r="D134" s="62"/>
      <c r="E134" s="35"/>
      <c r="F134" s="39"/>
      <c r="G134" s="37"/>
      <c r="H134" s="37"/>
      <c r="I134" s="37"/>
      <c r="J134" s="38"/>
      <c r="K134" s="39"/>
      <c r="L134" s="53"/>
    </row>
    <row r="135" spans="1:12" ht="15" x14ac:dyDescent="0.25">
      <c r="A135" s="33"/>
      <c r="B135" s="33"/>
      <c r="C135" s="34"/>
      <c r="D135" s="61" t="s">
        <v>26</v>
      </c>
      <c r="E135" s="40"/>
      <c r="F135" s="41">
        <f>SUM(F127:F134)</f>
        <v>917</v>
      </c>
      <c r="G135" s="42">
        <f>SUM(G127:G134)</f>
        <v>28.5</v>
      </c>
      <c r="H135" s="42">
        <f>SUM(H127:H134)</f>
        <v>25.500000000000004</v>
      </c>
      <c r="I135" s="42">
        <f>SUM(I127:I134)</f>
        <v>92.8</v>
      </c>
      <c r="J135" s="48">
        <f>SUM(J127:J134)</f>
        <v>715</v>
      </c>
      <c r="K135" s="41"/>
      <c r="L135" s="54">
        <v>109.6</v>
      </c>
    </row>
    <row r="136" spans="1:12" ht="15" x14ac:dyDescent="0.2">
      <c r="A136" s="43">
        <v>2</v>
      </c>
      <c r="B136" s="43">
        <v>3</v>
      </c>
      <c r="C136" s="69" t="s">
        <v>35</v>
      </c>
      <c r="D136" s="70"/>
      <c r="E136" s="44"/>
      <c r="F136" s="45">
        <f>F126+F135</f>
        <v>1417</v>
      </c>
      <c r="G136" s="46">
        <f>G126+G135</f>
        <v>55.8</v>
      </c>
      <c r="H136" s="46">
        <f>H126+H135</f>
        <v>52.5</v>
      </c>
      <c r="I136" s="46">
        <f>I126+I135</f>
        <v>177.39999999999998</v>
      </c>
      <c r="J136" s="47">
        <f>J126+J135</f>
        <v>1401</v>
      </c>
      <c r="K136" s="45"/>
      <c r="L136" s="55">
        <f>L126+L135</f>
        <v>200.93</v>
      </c>
    </row>
    <row r="137" spans="1:12" ht="15" x14ac:dyDescent="0.25">
      <c r="A137" s="33">
        <v>2</v>
      </c>
      <c r="B137" s="33">
        <v>4</v>
      </c>
      <c r="C137" s="34" t="s">
        <v>22</v>
      </c>
      <c r="D137" s="59" t="s">
        <v>23</v>
      </c>
      <c r="E137" s="35" t="s">
        <v>52</v>
      </c>
      <c r="F137" s="36" t="s">
        <v>101</v>
      </c>
      <c r="G137" s="37">
        <v>6.2</v>
      </c>
      <c r="H137" s="37">
        <v>8.5</v>
      </c>
      <c r="I137" s="37">
        <v>31.6</v>
      </c>
      <c r="J137" s="38">
        <v>228</v>
      </c>
      <c r="K137" s="39" t="s">
        <v>102</v>
      </c>
      <c r="L137" s="53"/>
    </row>
    <row r="138" spans="1:12" ht="15" x14ac:dyDescent="0.25">
      <c r="A138" s="33"/>
      <c r="B138" s="33"/>
      <c r="C138" s="34"/>
      <c r="D138" s="59" t="s">
        <v>24</v>
      </c>
      <c r="E138" s="35" t="s">
        <v>43</v>
      </c>
      <c r="F138" s="36">
        <v>200</v>
      </c>
      <c r="G138" s="37">
        <v>3.6</v>
      </c>
      <c r="H138" s="37">
        <v>3</v>
      </c>
      <c r="I138" s="37">
        <v>20.8</v>
      </c>
      <c r="J138" s="38">
        <v>124</v>
      </c>
      <c r="K138" s="39">
        <v>382</v>
      </c>
      <c r="L138" s="53"/>
    </row>
    <row r="139" spans="1:12" ht="25.5" x14ac:dyDescent="0.25">
      <c r="A139" s="33"/>
      <c r="B139" s="33"/>
      <c r="C139" s="34"/>
      <c r="D139" s="59" t="s">
        <v>33</v>
      </c>
      <c r="E139" s="35" t="s">
        <v>85</v>
      </c>
      <c r="F139" s="36">
        <v>50</v>
      </c>
      <c r="G139" s="37">
        <v>6.1</v>
      </c>
      <c r="H139" s="37">
        <v>13.6</v>
      </c>
      <c r="I139" s="37">
        <v>10.1</v>
      </c>
      <c r="J139" s="38">
        <v>185</v>
      </c>
      <c r="K139" s="39"/>
      <c r="L139" s="53"/>
    </row>
    <row r="140" spans="1:12" ht="15" x14ac:dyDescent="0.25">
      <c r="A140" s="33"/>
      <c r="B140" s="33"/>
      <c r="C140" s="34"/>
      <c r="D140" s="59" t="s">
        <v>65</v>
      </c>
      <c r="E140" s="35" t="s">
        <v>57</v>
      </c>
      <c r="F140" s="36">
        <v>100</v>
      </c>
      <c r="G140" s="37">
        <v>2.8</v>
      </c>
      <c r="H140" s="37">
        <v>3.2</v>
      </c>
      <c r="I140" s="37">
        <v>8</v>
      </c>
      <c r="J140" s="38">
        <v>75</v>
      </c>
      <c r="K140" s="39"/>
      <c r="L140" s="53"/>
    </row>
    <row r="141" spans="1:12" ht="15" x14ac:dyDescent="0.25">
      <c r="A141" s="33"/>
      <c r="B141" s="33"/>
      <c r="C141" s="34"/>
      <c r="D141" s="59"/>
      <c r="E141" s="35"/>
      <c r="F141" s="36"/>
      <c r="G141" s="37"/>
      <c r="H141" s="37"/>
      <c r="I141" s="37"/>
      <c r="J141" s="38"/>
      <c r="K141" s="39"/>
      <c r="L141" s="53"/>
    </row>
    <row r="142" spans="1:12" ht="15" x14ac:dyDescent="0.25">
      <c r="A142" s="33"/>
      <c r="B142" s="33"/>
      <c r="C142" s="34"/>
      <c r="D142" s="61" t="s">
        <v>26</v>
      </c>
      <c r="E142" s="40"/>
      <c r="F142" s="41">
        <f>SUM(F137:F140)</f>
        <v>350</v>
      </c>
      <c r="G142" s="42">
        <f>SUM(G137:G140)</f>
        <v>18.7</v>
      </c>
      <c r="H142" s="42">
        <f>SUM(H137:H140)</f>
        <v>28.3</v>
      </c>
      <c r="I142" s="42">
        <f>SUM(I137:I140)</f>
        <v>70.5</v>
      </c>
      <c r="J142" s="48">
        <f>SUM(J137:J140)</f>
        <v>612</v>
      </c>
      <c r="K142" s="41"/>
      <c r="L142" s="54">
        <v>91.33</v>
      </c>
    </row>
    <row r="143" spans="1:12" ht="15" x14ac:dyDescent="0.25">
      <c r="A143" s="33">
        <f>A137</f>
        <v>2</v>
      </c>
      <c r="B143" s="33">
        <f>B137</f>
        <v>4</v>
      </c>
      <c r="C143" s="34" t="s">
        <v>27</v>
      </c>
      <c r="D143" s="59" t="s">
        <v>29</v>
      </c>
      <c r="E143" s="35" t="s">
        <v>103</v>
      </c>
      <c r="F143" s="36">
        <v>260</v>
      </c>
      <c r="G143" s="37">
        <v>4</v>
      </c>
      <c r="H143" s="37">
        <v>3.9</v>
      </c>
      <c r="I143" s="37">
        <v>6.9</v>
      </c>
      <c r="J143" s="38">
        <v>78</v>
      </c>
      <c r="K143" s="39">
        <v>88</v>
      </c>
      <c r="L143" s="53"/>
    </row>
    <row r="144" spans="1:12" ht="15" x14ac:dyDescent="0.25">
      <c r="A144" s="33"/>
      <c r="B144" s="33"/>
      <c r="C144" s="34"/>
      <c r="D144" s="59" t="s">
        <v>30</v>
      </c>
      <c r="E144" s="35" t="s">
        <v>48</v>
      </c>
      <c r="F144" s="36">
        <v>100</v>
      </c>
      <c r="G144" s="37">
        <v>24</v>
      </c>
      <c r="H144" s="37">
        <v>16.7</v>
      </c>
      <c r="I144" s="37">
        <v>12.4</v>
      </c>
      <c r="J144" s="38">
        <v>296</v>
      </c>
      <c r="K144" s="39" t="s">
        <v>49</v>
      </c>
      <c r="L144" s="53"/>
    </row>
    <row r="145" spans="1:12" ht="15" x14ac:dyDescent="0.25">
      <c r="A145" s="33"/>
      <c r="B145" s="33"/>
      <c r="C145" s="34"/>
      <c r="D145" s="59" t="s">
        <v>31</v>
      </c>
      <c r="E145" s="35" t="s">
        <v>44</v>
      </c>
      <c r="F145" s="36">
        <v>150</v>
      </c>
      <c r="G145" s="37">
        <v>3.1</v>
      </c>
      <c r="H145" s="37">
        <v>5.2</v>
      </c>
      <c r="I145" s="37">
        <v>12.1</v>
      </c>
      <c r="J145" s="38">
        <v>108</v>
      </c>
      <c r="K145" s="39">
        <v>312</v>
      </c>
      <c r="L145" s="53"/>
    </row>
    <row r="146" spans="1:12" ht="15" x14ac:dyDescent="0.25">
      <c r="A146" s="33"/>
      <c r="B146" s="33"/>
      <c r="C146" s="34"/>
      <c r="D146" s="59" t="s">
        <v>32</v>
      </c>
      <c r="E146" s="35" t="s">
        <v>42</v>
      </c>
      <c r="F146" s="36">
        <v>200</v>
      </c>
      <c r="G146" s="37">
        <v>1</v>
      </c>
      <c r="H146" s="37">
        <v>0</v>
      </c>
      <c r="I146" s="37">
        <v>13.2</v>
      </c>
      <c r="J146" s="38">
        <v>86</v>
      </c>
      <c r="K146" s="39">
        <v>348</v>
      </c>
      <c r="L146" s="53"/>
    </row>
    <row r="147" spans="1:12" ht="15" x14ac:dyDescent="0.25">
      <c r="A147" s="33"/>
      <c r="B147" s="33"/>
      <c r="C147" s="34"/>
      <c r="D147" s="59" t="s">
        <v>33</v>
      </c>
      <c r="E147" s="35" t="s">
        <v>76</v>
      </c>
      <c r="F147" s="39">
        <v>20</v>
      </c>
      <c r="G147" s="37">
        <v>1.4</v>
      </c>
      <c r="H147" s="37">
        <v>0.5</v>
      </c>
      <c r="I147" s="37">
        <v>10</v>
      </c>
      <c r="J147" s="38">
        <v>48</v>
      </c>
      <c r="K147" s="39"/>
      <c r="L147" s="53"/>
    </row>
    <row r="148" spans="1:12" ht="15" x14ac:dyDescent="0.25">
      <c r="A148" s="33"/>
      <c r="B148" s="33"/>
      <c r="C148" s="34"/>
      <c r="D148" s="59" t="s">
        <v>34</v>
      </c>
      <c r="E148" s="35" t="s">
        <v>54</v>
      </c>
      <c r="F148" s="39">
        <v>20</v>
      </c>
      <c r="G148" s="37">
        <v>1.4</v>
      </c>
      <c r="H148" s="37">
        <v>0.2</v>
      </c>
      <c r="I148" s="37">
        <v>8.6</v>
      </c>
      <c r="J148" s="38">
        <v>42</v>
      </c>
      <c r="K148" s="39"/>
      <c r="L148" s="53"/>
    </row>
    <row r="149" spans="1:12" ht="15" x14ac:dyDescent="0.25">
      <c r="A149" s="33"/>
      <c r="B149" s="33"/>
      <c r="C149" s="34"/>
      <c r="D149" s="59"/>
      <c r="E149" s="35"/>
      <c r="F149" s="36"/>
      <c r="G149" s="37"/>
      <c r="H149" s="37"/>
      <c r="I149" s="37"/>
      <c r="J149" s="38"/>
      <c r="K149" s="39"/>
      <c r="L149" s="53"/>
    </row>
    <row r="150" spans="1:12" ht="15" x14ac:dyDescent="0.25">
      <c r="A150" s="33"/>
      <c r="B150" s="33"/>
      <c r="C150" s="34"/>
      <c r="D150" s="61" t="s">
        <v>26</v>
      </c>
      <c r="E150" s="40"/>
      <c r="F150" s="41">
        <f>SUM(F143:F148)</f>
        <v>750</v>
      </c>
      <c r="G150" s="42">
        <f>SUM(G143:G148)</f>
        <v>34.9</v>
      </c>
      <c r="H150" s="42">
        <f>SUM(H143:H148)</f>
        <v>26.499999999999996</v>
      </c>
      <c r="I150" s="42">
        <f>SUM(I143:I148)</f>
        <v>63.199999999999996</v>
      </c>
      <c r="J150" s="48">
        <f>SUM(J143:J148)</f>
        <v>658</v>
      </c>
      <c r="K150" s="41"/>
      <c r="L150" s="54">
        <v>109.6</v>
      </c>
    </row>
    <row r="151" spans="1:12" ht="15" x14ac:dyDescent="0.2">
      <c r="A151" s="43">
        <f>A137</f>
        <v>2</v>
      </c>
      <c r="B151" s="43">
        <f>B137</f>
        <v>4</v>
      </c>
      <c r="C151" s="69" t="s">
        <v>35</v>
      </c>
      <c r="D151" s="70"/>
      <c r="E151" s="44"/>
      <c r="F151" s="45">
        <f>F142+F150</f>
        <v>1100</v>
      </c>
      <c r="G151" s="46">
        <f>G142+G150</f>
        <v>53.599999999999994</v>
      </c>
      <c r="H151" s="46">
        <f>H142+H150</f>
        <v>54.8</v>
      </c>
      <c r="I151" s="46">
        <f>I142+I150</f>
        <v>133.69999999999999</v>
      </c>
      <c r="J151" s="47">
        <f>J142+J150</f>
        <v>1270</v>
      </c>
      <c r="K151" s="45"/>
      <c r="L151" s="55">
        <f>L142+L150</f>
        <v>200.93</v>
      </c>
    </row>
    <row r="152" spans="1:12" ht="15" x14ac:dyDescent="0.25">
      <c r="A152" s="33">
        <v>2</v>
      </c>
      <c r="B152" s="33">
        <v>5</v>
      </c>
      <c r="C152" s="34" t="s">
        <v>22</v>
      </c>
      <c r="D152" s="59" t="s">
        <v>23</v>
      </c>
      <c r="E152" s="35" t="s">
        <v>53</v>
      </c>
      <c r="F152" s="36">
        <v>90</v>
      </c>
      <c r="G152" s="37">
        <v>8.1</v>
      </c>
      <c r="H152" s="37">
        <v>13.4</v>
      </c>
      <c r="I152" s="37">
        <v>15.9</v>
      </c>
      <c r="J152" s="38">
        <v>217</v>
      </c>
      <c r="K152" s="39" t="s">
        <v>79</v>
      </c>
      <c r="L152" s="53"/>
    </row>
    <row r="153" spans="1:12" ht="15" x14ac:dyDescent="0.25">
      <c r="A153" s="33"/>
      <c r="B153" s="33"/>
      <c r="C153" s="34"/>
      <c r="D153" s="59" t="s">
        <v>31</v>
      </c>
      <c r="E153" s="35" t="s">
        <v>45</v>
      </c>
      <c r="F153" s="36">
        <v>150</v>
      </c>
      <c r="G153" s="37">
        <v>5.4</v>
      </c>
      <c r="H153" s="37">
        <v>4.9000000000000004</v>
      </c>
      <c r="I153" s="37">
        <v>27.9</v>
      </c>
      <c r="J153" s="38">
        <v>178</v>
      </c>
      <c r="K153" s="39">
        <v>309</v>
      </c>
      <c r="L153" s="53"/>
    </row>
    <row r="154" spans="1:12" ht="15" x14ac:dyDescent="0.25">
      <c r="A154" s="33"/>
      <c r="B154" s="33"/>
      <c r="C154" s="34"/>
      <c r="D154" s="59" t="s">
        <v>24</v>
      </c>
      <c r="E154" s="35" t="s">
        <v>46</v>
      </c>
      <c r="F154" s="36">
        <v>200</v>
      </c>
      <c r="G154" s="37">
        <v>0.2</v>
      </c>
      <c r="H154" s="37">
        <v>0.1</v>
      </c>
      <c r="I154" s="37">
        <v>10.1</v>
      </c>
      <c r="J154" s="38">
        <v>41</v>
      </c>
      <c r="K154" s="39">
        <v>376</v>
      </c>
      <c r="L154" s="53"/>
    </row>
    <row r="155" spans="1:12" ht="15" x14ac:dyDescent="0.25">
      <c r="A155" s="33"/>
      <c r="B155" s="33"/>
      <c r="C155" s="34"/>
      <c r="D155" s="59" t="s">
        <v>25</v>
      </c>
      <c r="E155" s="35" t="s">
        <v>67</v>
      </c>
      <c r="F155" s="36">
        <v>110</v>
      </c>
      <c r="G155" s="37">
        <v>0.4</v>
      </c>
      <c r="H155" s="37">
        <v>0.4</v>
      </c>
      <c r="I155" s="37">
        <v>10.8</v>
      </c>
      <c r="J155" s="38">
        <v>49</v>
      </c>
      <c r="K155" s="39">
        <v>338</v>
      </c>
      <c r="L155" s="53"/>
    </row>
    <row r="156" spans="1:12" ht="15" x14ac:dyDescent="0.25">
      <c r="A156" s="33"/>
      <c r="B156" s="33"/>
      <c r="C156" s="34"/>
      <c r="D156" s="59" t="s">
        <v>33</v>
      </c>
      <c r="E156" s="35" t="s">
        <v>75</v>
      </c>
      <c r="F156" s="36">
        <v>40</v>
      </c>
      <c r="G156" s="37">
        <v>1.9</v>
      </c>
      <c r="H156" s="37">
        <v>11.5</v>
      </c>
      <c r="I156" s="37">
        <v>12.7</v>
      </c>
      <c r="J156" s="38">
        <v>159</v>
      </c>
      <c r="K156" s="39"/>
      <c r="L156" s="53"/>
    </row>
    <row r="157" spans="1:12" ht="15" x14ac:dyDescent="0.25">
      <c r="A157" s="33"/>
      <c r="B157" s="33"/>
      <c r="C157" s="34"/>
      <c r="D157" s="59"/>
      <c r="E157" s="35"/>
      <c r="F157" s="36"/>
      <c r="G157" s="37"/>
      <c r="H157" s="37"/>
      <c r="I157" s="37"/>
      <c r="J157" s="38"/>
      <c r="K157" s="39"/>
      <c r="L157" s="53"/>
    </row>
    <row r="158" spans="1:12" ht="15.75" customHeight="1" x14ac:dyDescent="0.25">
      <c r="A158" s="33"/>
      <c r="B158" s="33"/>
      <c r="C158" s="34"/>
      <c r="D158" s="61" t="s">
        <v>26</v>
      </c>
      <c r="E158" s="40"/>
      <c r="F158" s="41">
        <f>SUM(F152:F156)</f>
        <v>590</v>
      </c>
      <c r="G158" s="42">
        <f>SUM(G152:G156)</f>
        <v>16</v>
      </c>
      <c r="H158" s="42">
        <f>SUM(H152:H156)</f>
        <v>30.3</v>
      </c>
      <c r="I158" s="42">
        <f>SUM(I152:I156)</f>
        <v>77.400000000000006</v>
      </c>
      <c r="J158" s="48">
        <f>SUM(J152:J156)</f>
        <v>644</v>
      </c>
      <c r="K158" s="41"/>
      <c r="L158" s="54">
        <v>91.33</v>
      </c>
    </row>
    <row r="159" spans="1:12" ht="25.5" x14ac:dyDescent="0.25">
      <c r="A159" s="33">
        <v>2</v>
      </c>
      <c r="B159" s="33">
        <v>5</v>
      </c>
      <c r="C159" s="34" t="s">
        <v>27</v>
      </c>
      <c r="D159" s="1" t="s">
        <v>28</v>
      </c>
      <c r="E159" s="35" t="s">
        <v>96</v>
      </c>
      <c r="F159" s="36">
        <v>60</v>
      </c>
      <c r="G159" s="37">
        <v>0.9</v>
      </c>
      <c r="H159" s="37">
        <v>3</v>
      </c>
      <c r="I159" s="37">
        <v>6.8</v>
      </c>
      <c r="J159" s="38">
        <v>59</v>
      </c>
      <c r="K159" s="39" t="s">
        <v>97</v>
      </c>
      <c r="L159" s="53"/>
    </row>
    <row r="160" spans="1:12" ht="25.5" x14ac:dyDescent="0.25">
      <c r="A160" s="33"/>
      <c r="B160" s="33"/>
      <c r="C160" s="34"/>
      <c r="D160" s="59" t="s">
        <v>29</v>
      </c>
      <c r="E160" s="35" t="s">
        <v>119</v>
      </c>
      <c r="F160" s="36">
        <v>270</v>
      </c>
      <c r="G160" s="37">
        <v>5.4</v>
      </c>
      <c r="H160" s="37">
        <v>6.7</v>
      </c>
      <c r="I160" s="37">
        <v>17.399999999999999</v>
      </c>
      <c r="J160" s="38">
        <v>152</v>
      </c>
      <c r="K160" s="39">
        <v>101</v>
      </c>
      <c r="L160" s="53"/>
    </row>
    <row r="161" spans="1:12" ht="15" x14ac:dyDescent="0.25">
      <c r="A161" s="33"/>
      <c r="B161" s="33"/>
      <c r="C161" s="34"/>
      <c r="D161" s="59" t="s">
        <v>30</v>
      </c>
      <c r="E161" s="35" t="s">
        <v>104</v>
      </c>
      <c r="F161" s="36">
        <v>200</v>
      </c>
      <c r="G161" s="37">
        <v>10.1</v>
      </c>
      <c r="H161" s="37">
        <v>12</v>
      </c>
      <c r="I161" s="37">
        <v>19.3</v>
      </c>
      <c r="J161" s="38">
        <v>226</v>
      </c>
      <c r="K161" s="39">
        <v>259</v>
      </c>
      <c r="L161" s="53"/>
    </row>
    <row r="162" spans="1:12" ht="15" x14ac:dyDescent="0.25">
      <c r="A162" s="33"/>
      <c r="B162" s="33"/>
      <c r="C162" s="34"/>
      <c r="D162" s="59" t="s">
        <v>32</v>
      </c>
      <c r="E162" s="35" t="s">
        <v>60</v>
      </c>
      <c r="F162" s="36">
        <v>200</v>
      </c>
      <c r="G162" s="37">
        <v>0.2</v>
      </c>
      <c r="H162" s="37">
        <v>0.1</v>
      </c>
      <c r="I162" s="37">
        <v>12</v>
      </c>
      <c r="J162" s="38">
        <v>49</v>
      </c>
      <c r="K162" s="39" t="s">
        <v>90</v>
      </c>
      <c r="L162" s="53"/>
    </row>
    <row r="163" spans="1:12" ht="15" x14ac:dyDescent="0.25">
      <c r="A163" s="33"/>
      <c r="B163" s="33"/>
      <c r="C163" s="34"/>
      <c r="D163" s="59" t="s">
        <v>34</v>
      </c>
      <c r="E163" s="35" t="s">
        <v>54</v>
      </c>
      <c r="F163" s="39">
        <v>25</v>
      </c>
      <c r="G163" s="37">
        <v>1.8</v>
      </c>
      <c r="H163" s="37">
        <v>0.3</v>
      </c>
      <c r="I163" s="37">
        <v>10.8</v>
      </c>
      <c r="J163" s="38">
        <v>53</v>
      </c>
      <c r="K163" s="39"/>
      <c r="L163" s="53"/>
    </row>
    <row r="164" spans="1:12" ht="15" x14ac:dyDescent="0.25">
      <c r="A164" s="33"/>
      <c r="B164" s="33"/>
      <c r="C164" s="34"/>
      <c r="D164" s="59" t="s">
        <v>33</v>
      </c>
      <c r="E164" s="35" t="s">
        <v>76</v>
      </c>
      <c r="F164" s="39">
        <v>25</v>
      </c>
      <c r="G164" s="37">
        <v>1.75</v>
      </c>
      <c r="H164" s="37">
        <v>0.625</v>
      </c>
      <c r="I164" s="37">
        <v>12.5</v>
      </c>
      <c r="J164" s="38">
        <v>60</v>
      </c>
      <c r="K164" s="39"/>
      <c r="L164" s="53"/>
    </row>
    <row r="165" spans="1:12" ht="15" x14ac:dyDescent="0.25">
      <c r="A165" s="33"/>
      <c r="B165" s="33"/>
      <c r="C165" s="34"/>
      <c r="D165" s="61" t="s">
        <v>26</v>
      </c>
      <c r="E165" s="40"/>
      <c r="F165" s="41">
        <f>SUM(F159:F164)</f>
        <v>780</v>
      </c>
      <c r="G165" s="42">
        <f>SUM(G159:G164)</f>
        <v>20.149999999999999</v>
      </c>
      <c r="H165" s="42">
        <f>SUM(H159:H164)</f>
        <v>22.725000000000001</v>
      </c>
      <c r="I165" s="42">
        <f>SUM(I159:I164)</f>
        <v>78.8</v>
      </c>
      <c r="J165" s="48">
        <f>SUM(J159:J164)</f>
        <v>599</v>
      </c>
      <c r="K165" s="41"/>
      <c r="L165" s="54">
        <v>109.6</v>
      </c>
    </row>
    <row r="166" spans="1:12" ht="15" x14ac:dyDescent="0.2">
      <c r="A166" s="43">
        <v>2</v>
      </c>
      <c r="B166" s="43">
        <v>5</v>
      </c>
      <c r="C166" s="69" t="s">
        <v>35</v>
      </c>
      <c r="D166" s="70"/>
      <c r="E166" s="44"/>
      <c r="F166" s="45">
        <f>F158+F165</f>
        <v>1370</v>
      </c>
      <c r="G166" s="46">
        <f>G158+G165</f>
        <v>36.15</v>
      </c>
      <c r="H166" s="46">
        <f>H158+H165</f>
        <v>53.025000000000006</v>
      </c>
      <c r="I166" s="46">
        <f>I158+I165</f>
        <v>156.19999999999999</v>
      </c>
      <c r="J166" s="47">
        <f>J158+J165</f>
        <v>1243</v>
      </c>
      <c r="K166" s="45"/>
      <c r="L166" s="55">
        <f>L158+L165</f>
        <v>200.93</v>
      </c>
    </row>
    <row r="167" spans="1:12" ht="15" x14ac:dyDescent="0.2">
      <c r="A167" s="19"/>
      <c r="B167" s="20"/>
      <c r="C167" s="21"/>
      <c r="D167" s="22"/>
      <c r="E167" s="23"/>
      <c r="F167" s="24"/>
      <c r="G167" s="25"/>
      <c r="H167" s="25"/>
      <c r="I167" s="25"/>
      <c r="J167" s="26"/>
      <c r="K167" s="24"/>
      <c r="L167" s="56"/>
    </row>
    <row r="168" spans="1:12" x14ac:dyDescent="0.2">
      <c r="A168" s="9"/>
      <c r="B168" s="10"/>
      <c r="C168" s="68" t="s">
        <v>36</v>
      </c>
      <c r="D168" s="68"/>
      <c r="E168" s="68"/>
      <c r="F168" s="14">
        <f>(F21+F37+F53+F71+F88+F104+F120+F136+F151+F166)/(IF(F21=0,0,1)+IF(F37=0,0,1)+IF(F53=0,0,1)+IF(F71=0,0,1)+IF(F88=0,0,1)+IF(F104=0,0,1)+IF(F120=0,0,1)+IF(F136=0,0,1)+IF(F151=0,0,1)+IF(F166=0,0,1))</f>
        <v>1366.2</v>
      </c>
      <c r="G168" s="14">
        <f>(G21+G37+G53+G71+G88+G104+G120+G136+G151+G166)/(IF(G21=0,0,1)+IF(G37=0,0,1)+IF(G53=0,0,1)+IF(G71=0,0,1)+IF(G88=0,0,1)+IF(G104=0,0,1)+IF(G120=0,0,1)+IF(G136=0,0,1)+IF(G151=0,0,1)+IF(G166=0,0,1))</f>
        <v>48.331499999999991</v>
      </c>
      <c r="H168" s="14">
        <f>(H21+H37+H53+H71+H88+H104+H120+H136+H151+H166)/(IF(H21=0,0,1)+IF(H37=0,0,1)+IF(H53=0,0,1)+IF(H71=0,0,1)+IF(H88=0,0,1)+IF(H104=0,0,1)+IF(H120=0,0,1)+IF(H136=0,0,1)+IF(H151=0,0,1)+IF(H166=0,0,1))</f>
        <v>48.024999999999999</v>
      </c>
      <c r="I168" s="14">
        <f>(I21+I37+I53+I71+I88+I104+I120+I136+I151+I166)/(IF(I21=0,0,1)+IF(I37=0,0,1)+IF(I53=0,0,1)+IF(I71=0,0,1)+IF(I88=0,0,1)+IF(I104=0,0,1)+IF(I120=0,0,1)+IF(I136=0,0,1)+IF(I151=0,0,1)+IF(I166=0,0,1))</f>
        <v>175.59800000000001</v>
      </c>
      <c r="J168" s="17">
        <f>(J21+J37+J53+J71+J88+J104+J120+J136+J151+J166)/(IF(J21=0,0,1)+IF(J37=0,0,1)+IF(J53=0,0,1)+IF(J71=0,0,1)+IF(J88=0,0,1)+IF(J104=0,0,1)+IF(J120=0,0,1)+IF(J136=0,0,1)+IF(J151=0,0,1)+IF(J166=0,0,1))</f>
        <v>1335.175</v>
      </c>
      <c r="K168" s="11"/>
      <c r="L168" s="57">
        <f>(L21+L37+L53+L71+L88+L104+L120+L136+L151+L166)/(IF(L21=0,0,1)+IF(L37=0,0,1)+IF(L53=0,0,1)+IF(L71=0,0,1)+IF(L88=0,0,1)+IF(L104=0,0,1)+IF(L120=0,0,1)+IF(L136=0,0,1)+IF(L151=0,0,1)+IF(L166=0,0,1))</f>
        <v>200.93000000000004</v>
      </c>
    </row>
  </sheetData>
  <autoFilter ref="E1:E168" xr:uid="{00000000-0009-0000-0000-000000000000}"/>
  <mergeCells count="15">
    <mergeCell ref="C1:E1"/>
    <mergeCell ref="H1:K1"/>
    <mergeCell ref="H2:K2"/>
    <mergeCell ref="C21:D21"/>
    <mergeCell ref="C37:D37"/>
    <mergeCell ref="A2:F2"/>
    <mergeCell ref="C168:E168"/>
    <mergeCell ref="C53:D53"/>
    <mergeCell ref="C71:D71"/>
    <mergeCell ref="C88:D88"/>
    <mergeCell ref="C104:D104"/>
    <mergeCell ref="C120:D120"/>
    <mergeCell ref="C136:D136"/>
    <mergeCell ref="C151:D151"/>
    <mergeCell ref="C166:D166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ФИС ФРДО</cp:lastModifiedBy>
  <cp:revision>1</cp:revision>
  <dcterms:created xsi:type="dcterms:W3CDTF">2022-05-16T14:23:56Z</dcterms:created>
  <dcterms:modified xsi:type="dcterms:W3CDTF">2024-12-09T13:42:42Z</dcterms:modified>
</cp:coreProperties>
</file>